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CFE664FF-5891-4295-B7B9-AE8571F0DC5B}" xr6:coauthVersionLast="47" xr6:coauthVersionMax="47" xr10:uidLastSave="{00000000-0000-0000-0000-000000000000}"/>
  <bookViews>
    <workbookView xWindow="-120" yWindow="-120" windowWidth="29040" windowHeight="15840" activeTab="2" xr2:uid="{235454B9-2794-4261-A21A-DF6305FC4189}"/>
  </bookViews>
  <sheets>
    <sheet name="Tapachula" sheetId="3" r:id="rId1"/>
    <sheet name="Bahia Banderas" sheetId="2" r:id="rId2"/>
    <sheet name="BB - TAP" sheetId="1" r:id="rId3"/>
  </sheets>
  <definedNames>
    <definedName name="_xlnm._FilterDatabase" localSheetId="1" hidden="1">'Bahia Banderas'!$B$10:$B$17</definedName>
    <definedName name="_xlnm._FilterDatabase" localSheetId="2" hidden="1">'BB - TAP'!$B$10:$B$22</definedName>
    <definedName name="_xlnm._FilterDatabase" localSheetId="0" hidden="1">Tapachula!$B$10:$B$17</definedName>
    <definedName name="_xlnm.Print_Area" localSheetId="1">'Bahia Banderas'!$A$1:$G$18</definedName>
    <definedName name="_xlnm.Print_Area" localSheetId="2">'BB - TAP'!$A$1:$H$27</definedName>
    <definedName name="_xlnm.Print_Area" localSheetId="0">Tapachula!$A$1:$G$20</definedName>
    <definedName name="_xlnm.Print_Titles" localSheetId="1">'Bahia Banderas'!$1:$6</definedName>
    <definedName name="_xlnm.Print_Titles" localSheetId="2">'BB - TAP'!$1:$6</definedName>
    <definedName name="_xlnm.Print_Titles" localSheetId="0">Tapachula!$1:$6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F17" i="3"/>
  <c r="E17" i="3"/>
  <c r="D14" i="3"/>
  <c r="F17" i="2"/>
  <c r="E17" i="2"/>
  <c r="D14" i="2"/>
  <c r="F25" i="1"/>
  <c r="F26" i="1"/>
  <c r="F22" i="1"/>
  <c r="D17" i="1"/>
  <c r="D25" i="1" s="1"/>
  <c r="D16" i="1"/>
  <c r="D26" i="1" s="1"/>
  <c r="E22" i="1"/>
</calcChain>
</file>

<file path=xl/sharedStrings.xml><?xml version="1.0" encoding="utf-8"?>
<sst xmlns="http://schemas.openxmlformats.org/spreadsheetml/2006/main" count="113" uniqueCount="38">
  <si>
    <t>INSTITUTO MEXICANO DEL SEGURO SOCIAL</t>
  </si>
  <si>
    <t>DIRECCIÓN DE ADMINISTRACIÓN</t>
  </si>
  <si>
    <t>UNIDAD DE ADMINISTRACIÓN</t>
  </si>
  <si>
    <t>COORDINACIÓN DE CONSERVACIÓN Y SERVICIOS GENERALES</t>
  </si>
  <si>
    <t>COORDINACIÓN TÉCNICA DE ADMINISTRACIÓN DE ACTIVOS</t>
  </si>
  <si>
    <t>DIVISIÓN DE ARRENDAMIENTO Y COMERCIALIZACIÓN</t>
  </si>
  <si>
    <t>OBSERVACIONES</t>
  </si>
  <si>
    <t>No Solicitud
INDAABIN</t>
  </si>
  <si>
    <t>Uso del Dictamen</t>
  </si>
  <si>
    <t xml:space="preserve">APP </t>
  </si>
  <si>
    <t>2023-4692</t>
  </si>
  <si>
    <t>Bahía de Banderas</t>
  </si>
  <si>
    <t>Construcción y Equipo Adherido al Inmueble</t>
  </si>
  <si>
    <t>Concluido</t>
  </si>
  <si>
    <t>2023-4693</t>
  </si>
  <si>
    <t>Tapachula</t>
  </si>
  <si>
    <t>2023-5086</t>
  </si>
  <si>
    <t xml:space="preserve">Mobiliario y equipo </t>
  </si>
  <si>
    <t>2023-5087</t>
  </si>
  <si>
    <t xml:space="preserve">Mobiliario adminsitrativo, instrumental y equipo de cocina </t>
  </si>
  <si>
    <t>2023-5258</t>
  </si>
  <si>
    <t>Negocio en Marcha</t>
  </si>
  <si>
    <t>Importe por APP</t>
  </si>
  <si>
    <t>2023-5552</t>
  </si>
  <si>
    <t>2023-5558</t>
  </si>
  <si>
    <t>Estatus de pago por avalúos APP Tapachula - APP Bahía de Banderas</t>
  </si>
  <si>
    <t>No. Mobiliario, equipo e instrumental</t>
  </si>
  <si>
    <t>Solicitud Inicial</t>
  </si>
  <si>
    <t>Equipo Adicional (concluido)</t>
  </si>
  <si>
    <t>Costo de elaboración de Dictamen</t>
  </si>
  <si>
    <t>Monto Dictaminado</t>
  </si>
  <si>
    <t>2023-8702</t>
  </si>
  <si>
    <t>Reconsideración fecha de emisión</t>
  </si>
  <si>
    <t>2023-8701</t>
  </si>
  <si>
    <t>2023-5260</t>
  </si>
  <si>
    <t>APP Tapachula</t>
  </si>
  <si>
    <t>APP Bahía de Banderas</t>
  </si>
  <si>
    <t>En proceso con perito (INDAABIN)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</si>
</sst>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Arial"/>
      <family val="2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3" fontId="6" fillId="0" borderId="0" xfId="1" applyFont="1" applyAlignment="1">
      <alignment horizontal="left"/>
    </xf>
    <xf numFmtId="0" fontId="4" fillId="0" borderId="0" xfId="0" applyFont="1" applyAlignment="1">
      <alignment horizontal="right"/>
    </xf>
    <xf numFmtId="0" fontId="11" fillId="0" borderId="5" xfId="2" applyFont="1" applyFill="1" applyBorder="1" applyAlignment="1">
      <alignment vertical="center" wrapText="1"/>
    </xf>
    <xf numFmtId="0" fontId="11" fillId="0" borderId="10" xfId="2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43" fontId="8" fillId="0" borderId="0" xfId="1" applyFont="1" applyFill="1" applyBorder="1" applyAlignment="1">
      <alignment vertical="center" wrapText="1"/>
    </xf>
    <xf numFmtId="0" fontId="7" fillId="0" borderId="0" xfId="0" applyFont="1"/>
    <xf numFmtId="0" fontId="11" fillId="0" borderId="8" xfId="2" applyFont="1" applyFill="1" applyBorder="1" applyAlignment="1">
      <alignment vertical="center" wrapText="1"/>
    </xf>
    <xf numFmtId="0" fontId="11" fillId="0" borderId="7" xfId="2" applyFont="1" applyFill="1" applyBorder="1" applyAlignment="1">
      <alignment vertical="center" wrapText="1"/>
    </xf>
    <xf numFmtId="0" fontId="5" fillId="0" borderId="7" xfId="2" applyFont="1" applyFill="1" applyBorder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164" fontId="11" fillId="0" borderId="9" xfId="2" applyNumberFormat="1" applyFont="1" applyFill="1" applyBorder="1" applyAlignment="1">
      <alignment horizontal="right" vertical="center" wrapText="1"/>
    </xf>
    <xf numFmtId="164" fontId="12" fillId="0" borderId="9" xfId="1" quotePrefix="1" applyNumberFormat="1" applyFont="1" applyFill="1" applyBorder="1" applyAlignment="1">
      <alignment vertical="center" wrapText="1"/>
    </xf>
    <xf numFmtId="4" fontId="11" fillId="0" borderId="9" xfId="2" applyNumberFormat="1" applyFont="1" applyFill="1" applyBorder="1" applyAlignment="1">
      <alignment horizontal="right" vertical="center" wrapText="1"/>
    </xf>
    <xf numFmtId="43" fontId="11" fillId="0" borderId="9" xfId="1" applyFont="1" applyFill="1" applyBorder="1" applyAlignment="1">
      <alignment horizontal="right" vertical="center" wrapText="1"/>
    </xf>
    <xf numFmtId="43" fontId="11" fillId="0" borderId="14" xfId="1" applyFont="1" applyFill="1" applyBorder="1" applyAlignment="1">
      <alignment horizontal="right" vertical="center" wrapText="1"/>
    </xf>
    <xf numFmtId="164" fontId="12" fillId="0" borderId="14" xfId="1" quotePrefix="1" applyNumberFormat="1" applyFont="1" applyFill="1" applyBorder="1" applyAlignment="1">
      <alignment vertical="center" wrapText="1"/>
    </xf>
    <xf numFmtId="0" fontId="11" fillId="0" borderId="4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vertical="center" wrapText="1"/>
    </xf>
    <xf numFmtId="0" fontId="11" fillId="0" borderId="0" xfId="2" applyFont="1" applyFill="1" applyBorder="1" applyAlignment="1">
      <alignment vertical="center" wrapText="1"/>
    </xf>
    <xf numFmtId="0" fontId="13" fillId="0" borderId="0" xfId="0" applyFont="1"/>
    <xf numFmtId="165" fontId="11" fillId="0" borderId="9" xfId="1" applyNumberFormat="1" applyFont="1" applyFill="1" applyBorder="1" applyAlignment="1">
      <alignment horizontal="center" vertical="center" wrapText="1"/>
    </xf>
    <xf numFmtId="165" fontId="5" fillId="0" borderId="9" xfId="1" applyNumberFormat="1" applyFont="1" applyFill="1" applyBorder="1" applyAlignment="1">
      <alignment horizontal="center" vertical="center" wrapText="1"/>
    </xf>
    <xf numFmtId="165" fontId="5" fillId="0" borderId="14" xfId="1" applyNumberFormat="1" applyFont="1" applyFill="1" applyBorder="1" applyAlignment="1">
      <alignment horizontal="center" vertical="center" wrapText="1"/>
    </xf>
    <xf numFmtId="165" fontId="11" fillId="0" borderId="13" xfId="2" applyNumberFormat="1" applyFont="1" applyFill="1" applyBorder="1" applyAlignment="1">
      <alignment vertical="center" wrapText="1"/>
    </xf>
    <xf numFmtId="165" fontId="11" fillId="0" borderId="16" xfId="2" applyNumberFormat="1" applyFont="1" applyFill="1" applyBorder="1" applyAlignment="1">
      <alignment vertical="center" wrapText="1"/>
    </xf>
    <xf numFmtId="43" fontId="0" fillId="0" borderId="0" xfId="0" applyNumberFormat="1"/>
    <xf numFmtId="165" fontId="5" fillId="0" borderId="16" xfId="1" applyNumberFormat="1" applyFont="1" applyFill="1" applyBorder="1" applyAlignment="1">
      <alignment horizontal="center" vertical="center" wrapText="1"/>
    </xf>
    <xf numFmtId="43" fontId="11" fillId="0" borderId="16" xfId="1" applyFont="1" applyFill="1" applyBorder="1" applyAlignment="1">
      <alignment horizontal="right" vertical="center" wrapText="1"/>
    </xf>
    <xf numFmtId="43" fontId="10" fillId="0" borderId="16" xfId="1" applyFont="1" applyBorder="1" applyAlignment="1">
      <alignment vertical="center"/>
    </xf>
    <xf numFmtId="0" fontId="11" fillId="0" borderId="18" xfId="2" applyFont="1" applyFill="1" applyBorder="1" applyAlignment="1">
      <alignment vertical="center" wrapText="1"/>
    </xf>
    <xf numFmtId="0" fontId="11" fillId="0" borderId="19" xfId="2" applyFont="1" applyFill="1" applyBorder="1" applyAlignment="1">
      <alignment vertical="center" wrapText="1"/>
    </xf>
    <xf numFmtId="0" fontId="5" fillId="0" borderId="20" xfId="2" applyFont="1" applyFill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43" fontId="12" fillId="0" borderId="13" xfId="1" applyFont="1" applyBorder="1" applyAlignment="1">
      <alignment vertical="center"/>
    </xf>
    <xf numFmtId="43" fontId="14" fillId="0" borderId="16" xfId="1" applyFont="1" applyBorder="1" applyAlignment="1">
      <alignment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04AB01E-9E73-472D-A942-573B0D822E08}"/>
            </a:ext>
          </a:extLst>
        </xdr:cNvPr>
        <xdr:cNvSpPr txBox="1">
          <a:spLocks noChangeArrowheads="1"/>
        </xdr:cNvSpPr>
      </xdr:nvSpPr>
      <xdr:spPr bwMode="auto">
        <a:xfrm>
          <a:off x="0" y="56292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104775</xdr:colOff>
      <xdr:row>19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EC2525E-ACA6-4CB1-A02D-2F9F0C8C015D}"/>
            </a:ext>
          </a:extLst>
        </xdr:cNvPr>
        <xdr:cNvSpPr txBox="1">
          <a:spLocks noChangeArrowheads="1"/>
        </xdr:cNvSpPr>
      </xdr:nvSpPr>
      <xdr:spPr bwMode="auto">
        <a:xfrm>
          <a:off x="2085975" y="60198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9FE2195-8EAE-4FA3-BC43-02B38440C02C}"/>
            </a:ext>
          </a:extLst>
        </xdr:cNvPr>
        <xdr:cNvSpPr txBox="1">
          <a:spLocks noChangeArrowheads="1"/>
        </xdr:cNvSpPr>
      </xdr:nvSpPr>
      <xdr:spPr bwMode="auto">
        <a:xfrm>
          <a:off x="0" y="56292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104775</xdr:colOff>
      <xdr:row>18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E55CEB6-9E1C-42D4-BEDA-9E48254D4C51}"/>
            </a:ext>
          </a:extLst>
        </xdr:cNvPr>
        <xdr:cNvSpPr txBox="1">
          <a:spLocks noChangeArrowheads="1"/>
        </xdr:cNvSpPr>
      </xdr:nvSpPr>
      <xdr:spPr bwMode="auto">
        <a:xfrm>
          <a:off x="2085975" y="60198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38125" cy="29845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81310D3-8014-4277-AF5C-85DC5481DDEE}"/>
            </a:ext>
          </a:extLst>
        </xdr:cNvPr>
        <xdr:cNvSpPr txBox="1">
          <a:spLocks noChangeArrowheads="1"/>
        </xdr:cNvSpPr>
      </xdr:nvSpPr>
      <xdr:spPr bwMode="auto">
        <a:xfrm>
          <a:off x="666750" y="641985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104775</xdr:colOff>
      <xdr:row>24</xdr:row>
      <xdr:rowOff>0</xdr:rowOff>
    </xdr:from>
    <xdr:ext cx="238125" cy="3175"/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B557A3D-14FE-434A-9961-FD59F9792F0B}"/>
            </a:ext>
          </a:extLst>
        </xdr:cNvPr>
        <xdr:cNvSpPr txBox="1">
          <a:spLocks noChangeArrowheads="1"/>
        </xdr:cNvSpPr>
      </xdr:nvSpPr>
      <xdr:spPr bwMode="auto">
        <a:xfrm>
          <a:off x="2752725" y="641985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0399-34BE-47C0-B04C-2996FB527C29}">
  <sheetPr>
    <pageSetUpPr fitToPage="1"/>
  </sheetPr>
  <dimension ref="A1:F20"/>
  <sheetViews>
    <sheetView showGridLines="0" view="pageBreakPreview" zoomScale="85" zoomScaleNormal="100" zoomScaleSheetLayoutView="85" zoomScalePageLayoutView="80" workbookViewId="0">
      <selection activeCell="C22" sqref="C22"/>
    </sheetView>
  </sheetViews>
  <sheetFormatPr baseColWidth="10" defaultRowHeight="15" x14ac:dyDescent="0.25"/>
  <cols>
    <col min="1" max="1" width="10.85546875" customWidth="1"/>
    <col min="2" max="2" width="18.85546875" customWidth="1"/>
    <col min="3" max="3" width="27.28515625" style="2" customWidth="1"/>
    <col min="4" max="4" width="15.85546875" style="2" customWidth="1"/>
    <col min="5" max="5" width="15" customWidth="1"/>
    <col min="6" max="6" width="20.28515625" customWidth="1"/>
    <col min="7" max="7" width="1.42578125" customWidth="1"/>
    <col min="8" max="8" width="28" customWidth="1"/>
    <col min="9" max="16358" width="11.42578125" customWidth="1"/>
  </cols>
  <sheetData>
    <row r="1" spans="1:6" ht="18" x14ac:dyDescent="0.25">
      <c r="A1" s="42" t="s">
        <v>0</v>
      </c>
      <c r="B1" s="1"/>
    </row>
    <row r="2" spans="1:6" ht="18" x14ac:dyDescent="0.25">
      <c r="A2" s="42" t="s">
        <v>1</v>
      </c>
      <c r="B2" s="1"/>
    </row>
    <row r="3" spans="1:6" ht="18" x14ac:dyDescent="0.25">
      <c r="A3" s="42" t="s">
        <v>2</v>
      </c>
      <c r="B3" s="1"/>
    </row>
    <row r="4" spans="1:6" ht="18" x14ac:dyDescent="0.25">
      <c r="A4" s="42" t="s">
        <v>3</v>
      </c>
      <c r="B4" s="1"/>
    </row>
    <row r="5" spans="1:6" ht="18" x14ac:dyDescent="0.25">
      <c r="A5" s="42" t="s">
        <v>4</v>
      </c>
      <c r="B5" s="1"/>
    </row>
    <row r="6" spans="1:6" ht="18" x14ac:dyDescent="0.25">
      <c r="A6" s="43" t="s">
        <v>5</v>
      </c>
      <c r="B6" s="4"/>
      <c r="C6" s="5"/>
      <c r="D6" s="5"/>
      <c r="E6" s="6"/>
      <c r="F6" s="6"/>
    </row>
    <row r="7" spans="1:6" ht="21" x14ac:dyDescent="0.35">
      <c r="A7" s="15"/>
      <c r="B7" s="15"/>
      <c r="C7" s="15"/>
      <c r="D7" s="15"/>
      <c r="E7" s="15"/>
      <c r="F7" s="15"/>
    </row>
    <row r="8" spans="1:6" ht="21" x14ac:dyDescent="0.35">
      <c r="A8" s="15" t="s">
        <v>35</v>
      </c>
      <c r="B8" s="8"/>
      <c r="C8" s="1"/>
      <c r="D8" s="1"/>
    </row>
    <row r="9" spans="1:6" ht="9" customHeight="1" thickBot="1" x14ac:dyDescent="0.3"/>
    <row r="10" spans="1:6" ht="18" customHeight="1" x14ac:dyDescent="0.25">
      <c r="A10" s="46" t="s">
        <v>7</v>
      </c>
      <c r="B10" s="48" t="s">
        <v>9</v>
      </c>
      <c r="C10" s="50" t="s">
        <v>8</v>
      </c>
      <c r="D10" s="52" t="s">
        <v>26</v>
      </c>
      <c r="E10" s="54" t="s">
        <v>29</v>
      </c>
      <c r="F10" s="44" t="s">
        <v>30</v>
      </c>
    </row>
    <row r="11" spans="1:6" ht="34.5" customHeight="1" x14ac:dyDescent="0.25">
      <c r="A11" s="47"/>
      <c r="B11" s="49"/>
      <c r="C11" s="51"/>
      <c r="D11" s="53"/>
      <c r="E11" s="55"/>
      <c r="F11" s="45"/>
    </row>
    <row r="12" spans="1:6" ht="25.5" x14ac:dyDescent="0.25">
      <c r="A12" s="9" t="s">
        <v>14</v>
      </c>
      <c r="B12" s="16" t="s">
        <v>15</v>
      </c>
      <c r="C12" s="17" t="s">
        <v>12</v>
      </c>
      <c r="D12" s="30"/>
      <c r="E12" s="22">
        <v>862080</v>
      </c>
      <c r="F12" s="22">
        <v>536719000</v>
      </c>
    </row>
    <row r="13" spans="1:6" x14ac:dyDescent="0.25">
      <c r="A13" s="9" t="s">
        <v>16</v>
      </c>
      <c r="B13" s="16" t="s">
        <v>15</v>
      </c>
      <c r="C13" s="18" t="s">
        <v>17</v>
      </c>
      <c r="D13" s="31">
        <v>15473</v>
      </c>
      <c r="E13" s="23">
        <v>819000</v>
      </c>
      <c r="F13" s="23">
        <v>393674000</v>
      </c>
    </row>
    <row r="14" spans="1:6" ht="25.5" x14ac:dyDescent="0.25">
      <c r="A14" s="9" t="s">
        <v>23</v>
      </c>
      <c r="B14" s="16" t="s">
        <v>15</v>
      </c>
      <c r="C14" s="18" t="s">
        <v>19</v>
      </c>
      <c r="D14" s="32">
        <f>55004-D13</f>
        <v>39531</v>
      </c>
      <c r="E14" s="24">
        <v>332800</v>
      </c>
      <c r="F14" s="24"/>
    </row>
    <row r="15" spans="1:6" x14ac:dyDescent="0.25">
      <c r="A15" s="9" t="s">
        <v>34</v>
      </c>
      <c r="B15" s="16" t="s">
        <v>15</v>
      </c>
      <c r="C15" s="18" t="s">
        <v>21</v>
      </c>
      <c r="D15" s="31"/>
      <c r="E15" s="23">
        <v>832000</v>
      </c>
      <c r="F15" s="23">
        <v>1982113000</v>
      </c>
    </row>
    <row r="16" spans="1:6" ht="25.5" x14ac:dyDescent="0.25">
      <c r="A16" s="9" t="s">
        <v>33</v>
      </c>
      <c r="B16" s="16" t="s">
        <v>15</v>
      </c>
      <c r="C16" s="18" t="s">
        <v>32</v>
      </c>
      <c r="D16" s="31"/>
      <c r="E16" s="23"/>
      <c r="F16" s="23"/>
    </row>
    <row r="17" spans="1:6" ht="15.75" thickBot="1" x14ac:dyDescent="0.3">
      <c r="A17" s="11"/>
      <c r="B17" s="11"/>
      <c r="C17" s="12"/>
      <c r="D17" s="12"/>
      <c r="E17" s="38">
        <f>SUM(E12:E16)</f>
        <v>2845880</v>
      </c>
      <c r="F17" s="38">
        <f>SUM(F12:F16)</f>
        <v>2912506000</v>
      </c>
    </row>
    <row r="18" spans="1:6" x14ac:dyDescent="0.25">
      <c r="B18" s="28"/>
    </row>
    <row r="19" spans="1:6" x14ac:dyDescent="0.25">
      <c r="B19" s="28"/>
      <c r="C19" s="29"/>
      <c r="D19" s="29"/>
      <c r="F19" s="35"/>
    </row>
    <row r="20" spans="1:6" x14ac:dyDescent="0.25">
      <c r="E20" s="35"/>
      <c r="F20" s="35"/>
    </row>
  </sheetData>
  <mergeCells count="6">
    <mergeCell ref="F10:F11"/>
    <mergeCell ref="A10:A11"/>
    <mergeCell ref="B10:B11"/>
    <mergeCell ref="C10:C11"/>
    <mergeCell ref="D10:D11"/>
    <mergeCell ref="E10:E11"/>
  </mergeCells>
  <pageMargins left="0.59055118110236227" right="0.39370078740157483" top="0.15748031496062992" bottom="0.15748031496062992" header="0.31496062992125984" footer="0.31496062992125984"/>
  <pageSetup scale="87" fitToHeight="2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695A-7AA9-45C3-A4BB-57C2E2FFAA08}">
  <sheetPr>
    <pageSetUpPr fitToPage="1"/>
  </sheetPr>
  <dimension ref="A1:F18"/>
  <sheetViews>
    <sheetView showGridLines="0" view="pageBreakPreview" topLeftCell="A7" zoomScale="85" zoomScaleNormal="100" zoomScaleSheetLayoutView="85" zoomScalePageLayoutView="80" workbookViewId="0">
      <selection activeCell="A10" sqref="A10:F17"/>
    </sheetView>
  </sheetViews>
  <sheetFormatPr baseColWidth="10" defaultRowHeight="15" x14ac:dyDescent="0.25"/>
  <cols>
    <col min="1" max="1" width="10.85546875" customWidth="1"/>
    <col min="2" max="2" width="18.85546875" customWidth="1"/>
    <col min="3" max="3" width="27.28515625" style="2" customWidth="1"/>
    <col min="4" max="4" width="15.85546875" style="2" customWidth="1"/>
    <col min="5" max="5" width="15" customWidth="1"/>
    <col min="6" max="6" width="20.28515625" customWidth="1"/>
    <col min="7" max="7" width="1.42578125" customWidth="1"/>
    <col min="8" max="8" width="28" customWidth="1"/>
    <col min="9" max="16358" width="11.42578125" customWidth="1"/>
  </cols>
  <sheetData>
    <row r="1" spans="1:6" ht="18" x14ac:dyDescent="0.25">
      <c r="A1" s="42" t="s">
        <v>0</v>
      </c>
      <c r="B1" s="1"/>
    </row>
    <row r="2" spans="1:6" ht="18" x14ac:dyDescent="0.25">
      <c r="A2" s="42" t="s">
        <v>1</v>
      </c>
      <c r="B2" s="1"/>
    </row>
    <row r="3" spans="1:6" ht="18" x14ac:dyDescent="0.25">
      <c r="A3" s="42" t="s">
        <v>2</v>
      </c>
      <c r="B3" s="1"/>
    </row>
    <row r="4" spans="1:6" ht="18" x14ac:dyDescent="0.25">
      <c r="A4" s="42" t="s">
        <v>3</v>
      </c>
      <c r="B4" s="1"/>
    </row>
    <row r="5" spans="1:6" ht="18" x14ac:dyDescent="0.25">
      <c r="A5" s="42" t="s">
        <v>4</v>
      </c>
      <c r="B5" s="1"/>
    </row>
    <row r="6" spans="1:6" ht="18" x14ac:dyDescent="0.25">
      <c r="A6" s="43" t="s">
        <v>5</v>
      </c>
      <c r="B6" s="4"/>
      <c r="C6" s="5"/>
      <c r="D6" s="5"/>
      <c r="E6" s="6"/>
      <c r="F6" s="6"/>
    </row>
    <row r="7" spans="1:6" ht="21" x14ac:dyDescent="0.35">
      <c r="A7" s="15"/>
      <c r="B7" s="15"/>
      <c r="C7" s="15"/>
      <c r="D7" s="15"/>
      <c r="E7" s="15"/>
      <c r="F7" s="15"/>
    </row>
    <row r="8" spans="1:6" ht="21" x14ac:dyDescent="0.35">
      <c r="A8" s="15" t="s">
        <v>36</v>
      </c>
      <c r="B8" s="8"/>
      <c r="C8" s="1"/>
      <c r="D8" s="1"/>
    </row>
    <row r="9" spans="1:6" ht="9" customHeight="1" thickBot="1" x14ac:dyDescent="0.3"/>
    <row r="10" spans="1:6" ht="18" customHeight="1" x14ac:dyDescent="0.25">
      <c r="A10" s="46" t="s">
        <v>7</v>
      </c>
      <c r="B10" s="56" t="s">
        <v>9</v>
      </c>
      <c r="C10" s="50" t="s">
        <v>8</v>
      </c>
      <c r="D10" s="52" t="s">
        <v>26</v>
      </c>
      <c r="E10" s="54" t="s">
        <v>29</v>
      </c>
      <c r="F10" s="44" t="s">
        <v>30</v>
      </c>
    </row>
    <row r="11" spans="1:6" ht="34.5" customHeight="1" x14ac:dyDescent="0.25">
      <c r="A11" s="47"/>
      <c r="B11" s="57"/>
      <c r="C11" s="51"/>
      <c r="D11" s="53"/>
      <c r="E11" s="55"/>
      <c r="F11" s="45"/>
    </row>
    <row r="12" spans="1:6" ht="25.5" x14ac:dyDescent="0.25">
      <c r="A12" s="9" t="s">
        <v>10</v>
      </c>
      <c r="B12" s="16" t="s">
        <v>11</v>
      </c>
      <c r="C12" s="17" t="s">
        <v>12</v>
      </c>
      <c r="D12" s="30"/>
      <c r="E12" s="20">
        <v>938000</v>
      </c>
      <c r="F12" s="20">
        <v>647452000</v>
      </c>
    </row>
    <row r="13" spans="1:6" x14ac:dyDescent="0.25">
      <c r="A13" s="9" t="s">
        <v>18</v>
      </c>
      <c r="B13" s="16" t="s">
        <v>11</v>
      </c>
      <c r="C13" s="18" t="s">
        <v>17</v>
      </c>
      <c r="D13" s="32">
        <v>15278</v>
      </c>
      <c r="E13" s="24">
        <v>616080</v>
      </c>
      <c r="F13" s="24">
        <v>343007000</v>
      </c>
    </row>
    <row r="14" spans="1:6" ht="25.5" x14ac:dyDescent="0.25">
      <c r="A14" s="9" t="s">
        <v>24</v>
      </c>
      <c r="B14" s="16" t="s">
        <v>11</v>
      </c>
      <c r="C14" s="18" t="s">
        <v>19</v>
      </c>
      <c r="D14" s="32">
        <f>38641-D13</f>
        <v>23363</v>
      </c>
      <c r="E14" s="24">
        <v>467520</v>
      </c>
      <c r="F14" s="24"/>
    </row>
    <row r="15" spans="1:6" x14ac:dyDescent="0.25">
      <c r="A15" s="10" t="s">
        <v>20</v>
      </c>
      <c r="B15" s="16" t="s">
        <v>11</v>
      </c>
      <c r="C15" s="19" t="s">
        <v>21</v>
      </c>
      <c r="D15" s="32"/>
      <c r="E15" s="24">
        <v>910000</v>
      </c>
      <c r="F15" s="24">
        <v>1607390000</v>
      </c>
    </row>
    <row r="16" spans="1:6" ht="26.25" thickBot="1" x14ac:dyDescent="0.3">
      <c r="A16" s="39" t="s">
        <v>31</v>
      </c>
      <c r="B16" s="40" t="s">
        <v>11</v>
      </c>
      <c r="C16" s="41" t="s">
        <v>32</v>
      </c>
      <c r="D16" s="36"/>
      <c r="E16" s="37"/>
      <c r="F16" s="37"/>
    </row>
    <row r="17" spans="1:6" ht="15.75" thickBot="1" x14ac:dyDescent="0.3">
      <c r="A17" s="11"/>
      <c r="B17" s="11"/>
      <c r="C17" s="12"/>
      <c r="D17" s="12"/>
      <c r="E17" s="38">
        <f>SUM(E12:E16)</f>
        <v>2931600</v>
      </c>
      <c r="F17" s="38">
        <f>SUM(F12:F16)</f>
        <v>2597849000</v>
      </c>
    </row>
    <row r="18" spans="1:6" x14ac:dyDescent="0.25">
      <c r="B18" s="28"/>
    </row>
  </sheetData>
  <mergeCells count="6">
    <mergeCell ref="F10:F11"/>
    <mergeCell ref="A10:A11"/>
    <mergeCell ref="B10:B11"/>
    <mergeCell ref="C10:C11"/>
    <mergeCell ref="D10:D11"/>
    <mergeCell ref="E10:E11"/>
  </mergeCells>
  <pageMargins left="0.59055118110236227" right="0.39370078740157483" top="0.15748031496062992" bottom="0.15748031496062992" header="0.31496062992125984" footer="0.31496062992125984"/>
  <pageSetup scale="87" fitToHeight="2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D661-1C8D-4F15-A4A3-E30DF6B810D0}">
  <sheetPr>
    <pageSetUpPr fitToPage="1"/>
  </sheetPr>
  <dimension ref="A1:G27"/>
  <sheetViews>
    <sheetView showGridLines="0" tabSelected="1" topLeftCell="A3" zoomScaleNormal="100" zoomScaleSheetLayoutView="85" zoomScalePageLayoutView="80" workbookViewId="0">
      <selection activeCell="E22" sqref="E22"/>
    </sheetView>
  </sheetViews>
  <sheetFormatPr baseColWidth="10" defaultRowHeight="15" x14ac:dyDescent="0.25"/>
  <cols>
    <col min="1" max="1" width="10.85546875" customWidth="1"/>
    <col min="2" max="2" width="18.85546875" customWidth="1"/>
    <col min="3" max="3" width="27.28515625" style="2" customWidth="1"/>
    <col min="4" max="4" width="15.85546875" style="2" customWidth="1"/>
    <col min="5" max="5" width="15" customWidth="1"/>
    <col min="6" max="6" width="20.28515625" customWidth="1"/>
    <col min="7" max="7" width="28.42578125" customWidth="1"/>
    <col min="8" max="8" width="1.42578125" customWidth="1"/>
    <col min="9" max="9" width="28" customWidth="1"/>
    <col min="10" max="16359" width="11.42578125" customWidth="1"/>
  </cols>
  <sheetData>
    <row r="1" spans="1:7" ht="18" x14ac:dyDescent="0.25">
      <c r="A1" s="1" t="s">
        <v>0</v>
      </c>
      <c r="B1" s="1"/>
      <c r="G1" s="3"/>
    </row>
    <row r="2" spans="1:7" ht="18" x14ac:dyDescent="0.25">
      <c r="A2" s="1" t="s">
        <v>1</v>
      </c>
      <c r="B2" s="1"/>
    </row>
    <row r="3" spans="1:7" ht="18" x14ac:dyDescent="0.25">
      <c r="A3" s="1" t="s">
        <v>2</v>
      </c>
      <c r="B3" s="1"/>
    </row>
    <row r="4" spans="1:7" ht="18" x14ac:dyDescent="0.25">
      <c r="A4" s="1" t="s">
        <v>3</v>
      </c>
      <c r="B4" s="1"/>
    </row>
    <row r="5" spans="1:7" ht="18" x14ac:dyDescent="0.25">
      <c r="A5" s="1" t="s">
        <v>4</v>
      </c>
      <c r="B5" s="1"/>
    </row>
    <row r="6" spans="1:7" ht="20.25" x14ac:dyDescent="0.3">
      <c r="A6" s="4" t="s">
        <v>5</v>
      </c>
      <c r="B6" s="4"/>
      <c r="C6" s="5"/>
      <c r="D6" s="5"/>
      <c r="E6" s="6"/>
      <c r="F6" s="6"/>
      <c r="G6" s="7"/>
    </row>
    <row r="7" spans="1:7" ht="21" x14ac:dyDescent="0.35">
      <c r="A7" s="15"/>
      <c r="B7" s="15"/>
      <c r="C7" s="15"/>
      <c r="D7" s="15"/>
      <c r="E7" s="15"/>
      <c r="F7" s="15"/>
      <c r="G7" s="15"/>
    </row>
    <row r="8" spans="1:7" ht="21" x14ac:dyDescent="0.35">
      <c r="A8" s="15" t="s">
        <v>25</v>
      </c>
      <c r="B8" s="8"/>
      <c r="C8" s="1"/>
      <c r="D8" s="1"/>
    </row>
    <row r="9" spans="1:7" ht="9" customHeight="1" thickBot="1" x14ac:dyDescent="0.3"/>
    <row r="10" spans="1:7" ht="18" customHeight="1" x14ac:dyDescent="0.25">
      <c r="A10" s="46" t="s">
        <v>7</v>
      </c>
      <c r="B10" s="56" t="s">
        <v>9</v>
      </c>
      <c r="C10" s="50" t="s">
        <v>8</v>
      </c>
      <c r="D10" s="52" t="s">
        <v>26</v>
      </c>
      <c r="E10" s="54" t="s">
        <v>29</v>
      </c>
      <c r="F10" s="44" t="s">
        <v>30</v>
      </c>
      <c r="G10" s="54" t="s">
        <v>6</v>
      </c>
    </row>
    <row r="11" spans="1:7" ht="34.5" customHeight="1" x14ac:dyDescent="0.25">
      <c r="A11" s="47"/>
      <c r="B11" s="57"/>
      <c r="C11" s="51"/>
      <c r="D11" s="53"/>
      <c r="E11" s="55"/>
      <c r="F11" s="45"/>
      <c r="G11" s="58"/>
    </row>
    <row r="12" spans="1:7" ht="25.5" x14ac:dyDescent="0.25">
      <c r="A12" s="9" t="s">
        <v>10</v>
      </c>
      <c r="B12" s="16" t="s">
        <v>11</v>
      </c>
      <c r="C12" s="17" t="s">
        <v>12</v>
      </c>
      <c r="D12" s="30"/>
      <c r="E12" s="20">
        <v>938000</v>
      </c>
      <c r="F12" s="20">
        <v>647452000</v>
      </c>
      <c r="G12" s="21" t="s">
        <v>13</v>
      </c>
    </row>
    <row r="13" spans="1:7" ht="25.5" x14ac:dyDescent="0.25">
      <c r="A13" s="9" t="s">
        <v>14</v>
      </c>
      <c r="B13" s="16" t="s">
        <v>15</v>
      </c>
      <c r="C13" s="17" t="s">
        <v>12</v>
      </c>
      <c r="D13" s="30"/>
      <c r="E13" s="22">
        <v>862080</v>
      </c>
      <c r="F13" s="22">
        <v>536719000</v>
      </c>
      <c r="G13" s="21" t="s">
        <v>13</v>
      </c>
    </row>
    <row r="14" spans="1:7" x14ac:dyDescent="0.25">
      <c r="A14" s="9" t="s">
        <v>16</v>
      </c>
      <c r="B14" s="16" t="s">
        <v>15</v>
      </c>
      <c r="C14" s="18" t="s">
        <v>17</v>
      </c>
      <c r="D14" s="31">
        <v>15473</v>
      </c>
      <c r="E14" s="23">
        <v>819000</v>
      </c>
      <c r="F14" s="23">
        <v>393674000</v>
      </c>
      <c r="G14" s="21" t="s">
        <v>27</v>
      </c>
    </row>
    <row r="15" spans="1:7" x14ac:dyDescent="0.25">
      <c r="A15" s="9" t="s">
        <v>18</v>
      </c>
      <c r="B15" s="16" t="s">
        <v>11</v>
      </c>
      <c r="C15" s="18" t="s">
        <v>17</v>
      </c>
      <c r="D15" s="32">
        <v>15278</v>
      </c>
      <c r="E15" s="24">
        <v>616080</v>
      </c>
      <c r="F15" s="24">
        <v>343007000</v>
      </c>
      <c r="G15" s="21" t="s">
        <v>27</v>
      </c>
    </row>
    <row r="16" spans="1:7" ht="25.5" x14ac:dyDescent="0.25">
      <c r="A16" s="9" t="s">
        <v>23</v>
      </c>
      <c r="B16" s="16" t="s">
        <v>15</v>
      </c>
      <c r="C16" s="18" t="s">
        <v>19</v>
      </c>
      <c r="D16" s="32">
        <f>55004-D14</f>
        <v>39531</v>
      </c>
      <c r="E16" s="24">
        <v>332800</v>
      </c>
      <c r="F16" s="24"/>
      <c r="G16" s="21" t="s">
        <v>28</v>
      </c>
    </row>
    <row r="17" spans="1:7" ht="25.5" x14ac:dyDescent="0.25">
      <c r="A17" s="9" t="s">
        <v>24</v>
      </c>
      <c r="B17" s="16" t="s">
        <v>11</v>
      </c>
      <c r="C17" s="18" t="s">
        <v>19</v>
      </c>
      <c r="D17" s="32">
        <f>38641-D15</f>
        <v>23363</v>
      </c>
      <c r="E17" s="24">
        <v>467520</v>
      </c>
      <c r="F17" s="24"/>
      <c r="G17" s="21" t="s">
        <v>28</v>
      </c>
    </row>
    <row r="18" spans="1:7" x14ac:dyDescent="0.25">
      <c r="A18" s="10" t="s">
        <v>20</v>
      </c>
      <c r="B18" s="16" t="s">
        <v>11</v>
      </c>
      <c r="C18" s="19" t="s">
        <v>21</v>
      </c>
      <c r="D18" s="32"/>
      <c r="E18" s="24">
        <v>910000</v>
      </c>
      <c r="F18" s="24">
        <v>1607390000</v>
      </c>
      <c r="G18" s="25" t="s">
        <v>13</v>
      </c>
    </row>
    <row r="19" spans="1:7" x14ac:dyDescent="0.25">
      <c r="A19" s="9" t="s">
        <v>34</v>
      </c>
      <c r="B19" s="16" t="s">
        <v>15</v>
      </c>
      <c r="C19" s="18" t="s">
        <v>21</v>
      </c>
      <c r="D19" s="31"/>
      <c r="E19" s="23">
        <v>832000</v>
      </c>
      <c r="F19" s="23">
        <v>1982113000</v>
      </c>
      <c r="G19" s="21" t="s">
        <v>13</v>
      </c>
    </row>
    <row r="20" spans="1:7" ht="25.5" x14ac:dyDescent="0.25">
      <c r="A20" s="9" t="s">
        <v>33</v>
      </c>
      <c r="B20" s="16" t="s">
        <v>15</v>
      </c>
      <c r="C20" s="18" t="s">
        <v>32</v>
      </c>
      <c r="D20" s="31"/>
      <c r="E20" s="24">
        <v>910000</v>
      </c>
      <c r="F20" s="23"/>
      <c r="G20" s="21" t="s">
        <v>37</v>
      </c>
    </row>
    <row r="21" spans="1:7" ht="26.25" thickBot="1" x14ac:dyDescent="0.3">
      <c r="A21" s="39" t="s">
        <v>31</v>
      </c>
      <c r="B21" s="40" t="s">
        <v>11</v>
      </c>
      <c r="C21" s="41" t="s">
        <v>32</v>
      </c>
      <c r="D21" s="36"/>
      <c r="E21" s="23">
        <v>832000</v>
      </c>
      <c r="F21" s="37"/>
      <c r="G21" s="21" t="s">
        <v>37</v>
      </c>
    </row>
    <row r="22" spans="1:7" ht="15.75" thickBot="1" x14ac:dyDescent="0.3">
      <c r="A22" s="11"/>
      <c r="B22" s="11"/>
      <c r="C22" s="12"/>
      <c r="D22" s="12"/>
      <c r="E22" s="60">
        <f>SUM(E12:E21)</f>
        <v>7519480</v>
      </c>
      <c r="F22" s="60">
        <f>SUM(F12:F21)</f>
        <v>5510355000</v>
      </c>
      <c r="G22" s="13"/>
    </row>
    <row r="23" spans="1:7" x14ac:dyDescent="0.25">
      <c r="B23" s="28"/>
      <c r="G23" s="14"/>
    </row>
    <row r="24" spans="1:7" ht="15.75" thickBot="1" x14ac:dyDescent="0.3">
      <c r="B24" s="28"/>
      <c r="C24" s="29" t="s">
        <v>22</v>
      </c>
      <c r="D24" s="29"/>
      <c r="F24" s="35"/>
      <c r="G24" s="14"/>
    </row>
    <row r="25" spans="1:7" ht="15.75" thickBot="1" x14ac:dyDescent="0.3">
      <c r="C25" s="26" t="s">
        <v>11</v>
      </c>
      <c r="D25" s="33">
        <f>+D15+D17</f>
        <v>38641</v>
      </c>
      <c r="E25" s="59">
        <f>+E12+E15+E17+E18+E20</f>
        <v>3841600</v>
      </c>
      <c r="F25" s="59">
        <f>+F12+F15+F17+F18</f>
        <v>2597849000</v>
      </c>
      <c r="G25" s="35"/>
    </row>
    <row r="26" spans="1:7" ht="15.75" thickBot="1" x14ac:dyDescent="0.3">
      <c r="C26" s="27" t="s">
        <v>15</v>
      </c>
      <c r="D26" s="34">
        <f>+D14+D16</f>
        <v>55004</v>
      </c>
      <c r="E26" s="59">
        <f>+E13+E14+E16+E19+E21</f>
        <v>3677880</v>
      </c>
      <c r="F26" s="59">
        <f>+F13+F14+F16+F19</f>
        <v>2912506000</v>
      </c>
    </row>
    <row r="27" spans="1:7" x14ac:dyDescent="0.25">
      <c r="E27" s="35"/>
      <c r="F27" s="35"/>
    </row>
  </sheetData>
  <mergeCells count="7">
    <mergeCell ref="G10:G11"/>
    <mergeCell ref="B10:B11"/>
    <mergeCell ref="A10:A11"/>
    <mergeCell ref="C10:C11"/>
    <mergeCell ref="E10:E11"/>
    <mergeCell ref="D10:D11"/>
    <mergeCell ref="F10:F11"/>
  </mergeCells>
  <printOptions horizontalCentered="1" verticalCentered="1"/>
  <pageMargins left="0.59055118110236227" right="0.39370078740157483" top="0.15748031496062992" bottom="0.15748031496062992" header="0.31496062992125984" footer="0.31496062992125984"/>
  <pageSetup scale="92" fitToHeight="2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Tapachula</vt:lpstr>
      <vt:lpstr>Bahia Banderas</vt:lpstr>
      <vt:lpstr>BB - TAP</vt:lpstr>
      <vt:lpstr>'Bahia Banderas'!Área_de_impresión</vt:lpstr>
      <vt:lpstr>'BB - TAP'!Área_de_impresión</vt:lpstr>
      <vt:lpstr>Tapachula!Área_de_impresión</vt:lpstr>
      <vt:lpstr>'Bahia Banderas'!Títulos_a_imprimir</vt:lpstr>
      <vt:lpstr>'BB - TAP'!Títulos_a_imprimir</vt:lpstr>
      <vt:lpstr>Tapachula!Títulos_a_imprimir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Gomez Parra</cp:lastModifiedBy>
  <cp:lastPrinted>2024-02-21T19:30:43Z</cp:lastPrinted>
  <dcterms:created xsi:type="dcterms:W3CDTF">2023-08-15T23:24:18Z</dcterms:created>
  <dcterms:modified xsi:type="dcterms:W3CDTF">2024-04-25T19:12:38Z</dcterms:modified>
</cp:coreProperties>
</file>