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3er Trimestre\"/>
    </mc:Choice>
  </mc:AlternateContent>
  <xr:revisionPtr revIDLastSave="0" documentId="13_ncr:1_{91B608AF-2127-4E63-9D6C-6BC40755B0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_Hlk141955179" localSheetId="0">'Reporte de Formatos'!$O$25</definedName>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0" l="1"/>
  <c r="H12" i="10"/>
  <c r="H11" i="10"/>
  <c r="H10" i="10"/>
  <c r="H9" i="10"/>
  <c r="H8" i="10"/>
  <c r="H7" i="10"/>
  <c r="H6" i="10"/>
  <c r="H5" i="10"/>
  <c r="H4" i="10"/>
</calcChain>
</file>

<file path=xl/sharedStrings.xml><?xml version="1.0" encoding="utf-8"?>
<sst xmlns="http://schemas.openxmlformats.org/spreadsheetml/2006/main" count="1004" uniqueCount="522">
  <si>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</si>
  <si>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</si>
  <si>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</si>
  <si>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</si>
  <si>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</si>
  <si>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</si>
  <si>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</si>
  <si>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</si>
  <si>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</si>
  <si>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</si>
  <si>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</si>
  <si>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</si>
  <si>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</si>
  <si>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</si>
  <si>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</si>
  <si>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</si>
  <si>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</si>
  <si>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</si>
  <si>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</si>
  <si>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</si>
  <si>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</si>
  <si>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</si>
  <si>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</si>
  <si>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</si>
  <si>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</si>
  <si>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</si>
  <si>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</si>
  <si>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</si>
  <si>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</si>
  <si>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</si>
  <si>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</si>
  <si>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</si>
  <si>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</si>
  <si>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</si>
  <si>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</si>
  <si>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</si>
  <si>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</si>
  <si>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</si>
  <si>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</si>
  <si>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</si>
  <si>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</si>
  <si>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</si>
  <si>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</si>
  <si>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</si>
  <si>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</si>
  <si>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</si>
  <si>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</si>
  <si>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</si>
  <si>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</si>
  <si>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</si>
  <si>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</si>
  <si>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</si>
  <si>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</si>
  <si>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</si>
  <si>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</si>
  <si>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</si>
  <si>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</si>
  <si>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</si>
  <si>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</si>
  <si>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</si>
  <si>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</si>
  <si>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</si>
  <si>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</si>
  <si>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</si>
  <si>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</si>
  <si>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</si>
  <si>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</si>
  <si>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</si>
  <si>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</si>
  <si>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</si>
  <si>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</si>
  <si>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</si>
  <si>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</si>
  <si>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</si>
  <si>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</si>
  <si>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</si>
  <si>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</si>
  <si>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</si>
  <si>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</si>
  <si>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</si>
  <si>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</si>
  <si>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</si>
  <si>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</si>
  <si>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</si>
  <si>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</si>
  <si>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</si>
  <si>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</si>
  <si>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</si>
  <si>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</si>
  <si>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</si>
  <si>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</si>
  <si>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</si>
  <si>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</si>
  <si>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</si>
  <si>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</si>
  <si>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</si>
  <si>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</si>
  <si>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</si>
  <si>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</si>
  <si>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</si>
  <si>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</si>
  <si>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</si>
  <si>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</si>
  <si>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</si>
  <si>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</si>
  <si>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</si>
  <si>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</si>
  <si>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</si>
  <si>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</si>
  <si>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</si>
  <si>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</si>
  <si>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</si>
  <si>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</si>
  <si>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</si>
  <si>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</si>
  <si>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</si>
  <si>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</si>
  <si>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</si>
  <si>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</si>
  <si>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</si>
  <si>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</si>
  <si>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</si>
  <si>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</si>
  <si>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</si>
  <si>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</si>
  <si>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</si>
  <si>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</si>
  <si>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</si>
  <si>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</si>
  <si>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</si>
  <si>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</si>
  <si>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</si>
  <si>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</si>
  <si>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</si>
  <si>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</si>
  <si>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</si>
  <si>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</si>
  <si>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</si>
  <si>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</si>
  <si>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</si>
  <si>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</si>
  <si>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</si>
  <si>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</si>
  <si>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</si>
  <si>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</si>
  <si>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</si>
  <si>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</si>
  <si>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</si>
  <si>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</si>
  <si>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</si>
  <si>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</si>
  <si>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</si>
  <si>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</si>
  <si>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</si>
  <si>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</si>
  <si>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</si>
  <si>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</si>
  <si>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</si>
  <si>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</si>
  <si>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</si>
  <si>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</si>
  <si>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</si>
  <si>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</si>
  <si>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</si>
  <si>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</si>
  <si>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</si>
  <si>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</si>
  <si>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</si>
  <si>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</si>
  <si>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</si>
  <si>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</si>
  <si>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</si>
  <si>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</si>
  <si>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</si>
  <si>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</si>
  <si>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</si>
  <si>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</si>
  <si>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</si>
  <si>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</si>
  <si>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</si>
  <si>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</si>
  <si>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</si>
  <si>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</si>
  <si>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</si>
  <si>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</si>
  <si>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</si>
  <si>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</si>
  <si>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</si>
  <si>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</si>
  <si>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</si>
  <si>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</si>
  <si>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</si>
  <si>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</si>
  <si>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</si>
  <si>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</si>
  <si>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</si>
  <si>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</si>
  <si>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</si>
  <si>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</si>
  <si>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</si>
  <si>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</si>
  <si>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</si>
  <si>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</si>
  <si>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</si>
  <si>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</si>
  <si>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</si>
  <si>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</si>
  <si>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</si>
  <si>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</si>
  <si>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</si>
  <si>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</si>
  <si>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</si>
  <si>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</si>
  <si>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</si>
  <si>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</si>
  <si>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</si>
  <si>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</si>
  <si>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</si>
  <si>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</si>
  <si>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</si>
  <si>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</si>
  <si>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</si>
  <si>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</si>
  <si>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</si>
  <si>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</si>
  <si>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</si>
  <si>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</si>
  <si>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</si>
  <si>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</si>
  <si>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</si>
  <si>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</si>
  <si>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</si>
  <si>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</si>
  <si>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</si>
  <si>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</si>
  <si>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</si>
  <si>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</si>
  <si>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</si>
  <si>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</si>
  <si>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</si>
  <si>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</si>
  <si>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</si>
  <si>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</si>
  <si>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</si>
  <si>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</si>
  <si>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</si>
  <si>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</si>
  <si>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</si>
  <si>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</si>
  <si>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</si>
  <si>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</si>
  <si>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</si>
  <si>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</si>
  <si>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</si>
  <si>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</si>
  <si>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</si>
  <si>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</si>
  <si>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</si>
  <si>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</si>
  <si>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</si>
  <si>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</si>
  <si>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</si>
  <si>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</si>
  <si>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</si>
  <si>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</si>
  <si>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</si>
  <si>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</si>
  <si>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</si>
  <si>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</si>
  <si>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</si>
  <si>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</si>
  <si>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</si>
  <si>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</si>
  <si>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</si>
  <si>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</si>
  <si>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</si>
  <si>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</si>
  <si>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</si>
  <si>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</si>
  <si>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</si>
  <si>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</si>
  <si>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</si>
  <si>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</si>
  <si>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</si>
  <si>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</si>
  <si>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</si>
  <si>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</si>
  <si>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</si>
  <si>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</si>
  <si>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</si>
  <si>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</si>
  <si>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</si>
  <si>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</si>
  <si>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AO-50-GYR-050GYR119-N-7-2023</t>
  </si>
  <si>
    <t>Artículos 134, de la Constitución Política de los Estados Unidos Mexicanos, 27, fracción III, 41 segundo párrafo 43, 45 fracción II y 47 de la Ley de Obras Públicas y Servicios Relacionados con las Mismas</t>
  </si>
  <si>
    <t>http://reposipot.imss.gob.mx/concursos/Ad_Directa/2023/SEGUNDO%20TRIMESTRE/OLI%c2%b4S/OLI_N7.pdf</t>
  </si>
  <si>
    <t>ESTUDIOS DE PREINVERSIÓN PARA DETERMINAR LA FACTIBILIDAD TÉCNICA, ECONÓMICA, ECOLÓGICA Y SOCIAL, ESTUDIO DE IMPACTO AMBIENTAL, ESTUDIO DE IMPACTO VIAL Y RESUMEN EJECUTIVO, PARA LLEVAR A CABO LA ACCIÓN DE OBRA DENOMINADA CONSTRUCCIÓN NUEVO HOSPITAL GENERAL REGIONAL DE 216 CAMAS, EN ENSENADA, BAJA CALIFORNIA.</t>
  </si>
  <si>
    <t>Colocar el ID de los registros de la Tabla_334271</t>
  </si>
  <si>
    <t xml:space="preserve">ANGELICA </t>
  </si>
  <si>
    <t>ALONSO</t>
  </si>
  <si>
    <t>ORTIZ</t>
  </si>
  <si>
    <t>AOOA901215NU6</t>
  </si>
  <si>
    <t>EJE CENTRALLAZARO CARDENAZ</t>
  </si>
  <si>
    <t>PH 1</t>
  </si>
  <si>
    <t>PORTALES NORTE</t>
  </si>
  <si>
    <t>BENITO JUAREZ</t>
  </si>
  <si>
    <t>DIVISIÓN DE PROYECTOS</t>
  </si>
  <si>
    <t>DIVISIÓN DE CONCURSOS Y CONTRATOS</t>
  </si>
  <si>
    <t>2-22020008-5-42978</t>
  </si>
  <si>
    <t>MXN</t>
  </si>
  <si>
    <t/>
  </si>
  <si>
    <t>Transfencia Electrónica</t>
  </si>
  <si>
    <t>Federales</t>
  </si>
  <si>
    <t>Recursos Federales</t>
  </si>
  <si>
    <t>Colocar el ID de los registros de la Tabla_334268</t>
  </si>
  <si>
    <t xml:space="preserve">DIVISIÓN DE CONCURSOS Y CONTRATOS </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</si>
  <si>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</si>
  <si>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AO-50-GYR-050GYR119-N-8-2023</t>
  </si>
  <si>
    <t>http://reposipot.imss.gob.mx/concursos/Ad_Directa/2023/SEGUNDO%20TRIMESTRE/OLI%c2%b4S/OLI_N8.pdf</t>
  </si>
  <si>
    <t>ESTUDIOS DE PREINVERSIÓN PARA DETERMINAR LA FACTIBILIDAD TÉCNICA, ECONÓMICA, ECOLÓGICA Y SOCIAL, ESTUDIO DE IMPACTO AMBIENTAL, ESTUDIO DE IMPACTO VIAL Y RESUMEN EJECUTIVO, PARA LLEVAR A CABO LA ACCIÓN DE OBRA DENOMINADA HOSPITAL GENERAL DE ZONA DE 120 CAMAS EN GUAYMAS, SONORA.</t>
  </si>
  <si>
    <t>2-23270001-5-42979</t>
  </si>
  <si>
    <t>AO-50-GYR-050GYR119-N-9-2023</t>
  </si>
  <si>
    <t>Artículos 134, de la Constitución Política de los Estados Unidos Mexicanos 27, fracción III, 39, 41 segundo párrafo 43, 45, fracción II, Y 47 de la Ley de Obras Públicas y Servicios Relacionados con las Mismas</t>
  </si>
  <si>
    <t>http://reposipot.imss.gob.mx/concursos/Ad_Directa/2023/SEGUNDO%20TRIMESTRE/OLI%c2%b4S/OLI_N9.pdf</t>
  </si>
  <si>
    <t>ESTUDIOS DE PREINVERSIÓN PARA DETERMINAR LA FACTIBILIDAD TÉCNICA, ECONÓMICA, ECOLÓGICA Y SOCIAL, ESTUDIO DE IMPACTO AMBIENTAL, ESTUDIO DE IMPACTO VIAL Y RESUMEN EJECUTIVO, PARA LLEVAR A CABO LA ACCIÓN DE OBRA DENOMINADA CONSTRUCCIÓN DE NUEVO HOSPITAL GENERAL DE ZONA DE 120 CAMAS, EN SAN LUIS RÍO COLORADO, SONORA.</t>
  </si>
  <si>
    <t xml:space="preserve">ALZE INGENIERIA, S. A. DE C.V. </t>
  </si>
  <si>
    <t>AIN830127UI0</t>
  </si>
  <si>
    <t>PRAGA</t>
  </si>
  <si>
    <t>38 BIS</t>
  </si>
  <si>
    <t>PISO 5</t>
  </si>
  <si>
    <t>JUAREZ</t>
  </si>
  <si>
    <t>CUAUHTEMOC</t>
  </si>
  <si>
    <t>2-22020007-5-42980</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</si>
  <si>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personafisica, por lo tanto, las columnas de nombre y apellidos  no se requisitan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</si>
  <si>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AO-50-GYR-050GYR119-N-10-2023</t>
  </si>
  <si>
    <t>http://reposipot.imss.gob.mx/concursos/Ad_Directa/2023/SEGUNDO%20TRIMESTRE/OLI%c2%b4S/OLI_N10.pdf</t>
  </si>
  <si>
    <t>ESTUDIOS DE PREINVERSIÓN PARA DETERMINAR LA FACTIBILIDAD TÉCNICA, ECONÓMICA, ECOLÓGICA Y SOCIAL, ESTUDIO DE IMPACTO AMBIENTAL, ESTUDIO DE IMPACTO VIAL Y RESUMEN EJECUTIVO, PARA LLEVAR A CABO LA ACCIÓN DE OBRA DENOMINADA HOSPITAL GENERAL DE ZONA 90 CAMAS, YECAPIXTLA, MORELOS.</t>
  </si>
  <si>
    <t>GRUPO GEO, CONSULTORIA Y CONSTRUCCIÓN, SA DE CV</t>
  </si>
  <si>
    <t>GGC950930P14</t>
  </si>
  <si>
    <t xml:space="preserve">IGLESIA </t>
  </si>
  <si>
    <t>2E</t>
  </si>
  <si>
    <t>TIZAPAN SAN ANGEL</t>
  </si>
  <si>
    <t>ALVARO OBREGON</t>
  </si>
  <si>
    <t>2-23180001-5-42981</t>
  </si>
  <si>
    <t>AO-50-GYR-050GYR119-N-13-2023</t>
  </si>
  <si>
    <t>http://reposipot.imss.gob.mx/concursos/Ad_Directa/2023/SEGUNDO%20TRIMESTRE/OLI%c2%b4S/OLI_N13.pdf</t>
  </si>
  <si>
    <t>DESARROLLO DE ESTUDIOS DE SUBSUELO (MECÁNICA DE SUELOS, GEOFÍSICA Y PAVIMENTOS) EN EL PREDIO PROGRAMADO PARA LA CONSTRUCCIÓN DE UN HOSPITAL GENERAL DE ZONA DE 90 CAMAS, EN SUSTITUCIÓN DEL HGZ NO. 3, UBICADO EN RICARDO FLORES MAGÓN NO. 201, ESQUINA CON IGNACIO ALLENDE, COL. TIERRA BLANCA, C.P. 85820, EN EL MUNICIPIO DE NAVOJOA, EN EL ESTADO DE SONORA.</t>
  </si>
  <si>
    <t>TGC GEOTECNIA, SA DE CV</t>
  </si>
  <si>
    <t>TGC841107VBA</t>
  </si>
  <si>
    <t>ADOLFO PRIETO</t>
  </si>
  <si>
    <t>PISO 1</t>
  </si>
  <si>
    <t>DEL VALLE</t>
  </si>
  <si>
    <t>2-20270007-5-42982</t>
  </si>
  <si>
    <t>AO-50-GYR-050GYR119-N-14-2023</t>
  </si>
  <si>
    <t>Artículos 134, de la Constitución Política de los Estados Unidos Mexicanos y 4, 27, fracción III, 28, 30 fracción I y 478, de la Ley de Obras Públicas y Servicios Relacionados con las Mismas</t>
  </si>
  <si>
    <t>http://reposipot.imss.gob.mx/concursos/Ad_Directa/2023/SEGUNDO%20TRIMESTRE/OLI%c2%b4S/OLI_N14.pdf</t>
  </si>
  <si>
    <t>DESARROLLO DE ESTUDIOS DE SUBSUELO (MECÁNICA DE SUELOS, GEOFÍSICA Y PAVIMENTOS) EN EL PREDIO PROGRAMADO PARA LA CONSTRUCCIÓN DE UN HOSPITAL GENERAL REGIONAL DE 216 CAMAS, UBICADO EN AVENIDA REFORMA S/N, ENTRE LAS CALLES BABILONIA Y MARGARITAS, COL. JARDINES DE CHAPULTEPEC, C.P. 22785, EN EL MUNICIPIO DE ENSENADA, EN EL ESTADO DE BAJA CALIFORNIA.</t>
  </si>
  <si>
    <t>2-22020008-5-42983</t>
  </si>
  <si>
    <t>AO-50-GYR-050GYR119-N-16-2023</t>
  </si>
  <si>
    <t>http://reposipot.imss.gob.mx/concursos/Ad_Directa/2023/SEGUNDO%20TRIMESTRE/OLI%c2%b4S/OLI_N16.pdf</t>
  </si>
  <si>
    <t>SUPERVISIÓN Y CONTROL DE CALIDAD PARA LA “CONFORMACIÓN DE TERRACERÍAS PARA LA CONSTRUCCIÓN DEL HOSPITAL GENERAL DE ZONA DE 144 CAMAS EN TUXTLA GUTIÉRREZ, CHIAPAS”.</t>
  </si>
  <si>
    <t>EMILIO ERNESTO</t>
  </si>
  <si>
    <t>CAL Y MAYOR</t>
  </si>
  <si>
    <t>RUIZ</t>
  </si>
  <si>
    <t>CARE620918UU5</t>
  </si>
  <si>
    <t>DR. BELIZARIO DOMINGUEZ</t>
  </si>
  <si>
    <t>JARDINES DE TUXTLA</t>
  </si>
  <si>
    <t xml:space="preserve">TUXTLA GUTIERREZ </t>
  </si>
  <si>
    <t>DIVISIÓN DE CONSTRUCCIÓN</t>
  </si>
  <si>
    <t>2-22070003-5-43984</t>
  </si>
  <si>
    <t>http://reposipot.imss.gob.mx/construccion/2do%20Trimestre%202023/AVANCES%20FISICOS/43984%20SUP%20TERR%20HGZ%20144%20camas%20TUXTLA%20G%20CHIS%202023%20T2.pdf</t>
  </si>
  <si>
    <t>AO-50-GYR-050GYR119-N-20-2023</t>
  </si>
  <si>
    <t>Artículos 134, de la Constitución Política de los Estados Unidos Mexicanos 27, fracción III, 39, 41 segundo párrafo 43, 45, fracción I y 47 de la Ley de Obras Públicas y Servicios Relacionados con las Mismas</t>
  </si>
  <si>
    <t>http://reposipot.imss.gob.mx/concursos/Ad_Directa/2023/SEGUNDO%20TRIMESTRE/OLI%c2%b4S/OLI_N20.pdf</t>
  </si>
  <si>
    <t>DESARROLLO DE ESTUDIOS DE SUBSUELO (MECÁNICA DE SUELOS, GEOFÍSICA Y PAVIMENTOS) EN EL PREDIO PROGRAMADO PARA LA CONSTRUCCIÓN DE UN HOSPITAL GENERAL DE ZONA DE 72 CAMAS, UBICADO EN CALLE LOMAS DE SAN FRANCISCO, POBLADO DE YERBABUENA NO. 2 COLONIA YERBABUENA, C.P. 36259, EN EL MUNICIPIO DE GUANAJUATO, EN EL ESTADO DE GUANAJUATO.</t>
  </si>
  <si>
    <t>2-20110003-5-42985</t>
  </si>
  <si>
    <t>AO-50-GYR-050GYR119-N-21-2023</t>
  </si>
  <si>
    <t>Artículos 134, de la Constitución Política de los Estados Unidos Mexicanos 27, fracción III, 39, 41 segundo párrafo 44 ultimo parrafo, 45, fracción I, y 47 de la Ley de Obras Públicas y Servicios Relacionados con las Mismas</t>
  </si>
  <si>
    <t>http://reposipot.imss.gob.mx/concursos/Ad_Directa/2023/SEGUNDO%20TRIMESTRE/OLI%c2%b4S/OLI_N21.pdf</t>
  </si>
  <si>
    <t>DIRECTOR RESPONSABLE DE OBRA DURANTE LA CONSTRUCCIÓN DEL HOSPITAL GENERAL DE ZONA DE 180 CAMAS EN SUSTITUCIÓN DEL HGR 36, SAN ALEJANDRO, PUEBLA.</t>
  </si>
  <si>
    <t>ALFREDO</t>
  </si>
  <si>
    <t>FERRER</t>
  </si>
  <si>
    <t>PEREGRINA</t>
  </si>
  <si>
    <t>FEPA520806P16</t>
  </si>
  <si>
    <t>QUINTO RETORNO DE LA 3 "C"</t>
  </si>
  <si>
    <t>LOMA BELLA</t>
  </si>
  <si>
    <t xml:space="preserve">PUEBLA </t>
  </si>
  <si>
    <t>PUEBLA</t>
  </si>
  <si>
    <t>2-21220002-5-43986</t>
  </si>
  <si>
    <t>AO-50-GYR-050GYR119-N-26-2023</t>
  </si>
  <si>
    <t>Artículos 134, de la Constitución Política de los Estados Unidos Mexicanos y 4, 27, fracción III, 41 segundo párrafo 43, 45, fracción II y 47  de la Ley de Obras Públicas y Servicios Relacionados con las Mismas</t>
  </si>
  <si>
    <t>http://reposipot.imss.gob.mx/concursos/Ad_Directa/2023/SEGUNDO%20TRIMESTRE/OLI%c2%b4S/OLI_N26.pdf</t>
  </si>
  <si>
    <t>DISEÑO Y DESARROLLO DEL ANTEPROYECTO CONCEPTUAL PARA LA SUSTITUCIÓN DEL HOSPITAL GENERAL DE SUBZONA No.10, POR LA CONSTRUCCIÓN DE UN HOSPITAL DE 72 CAMAS EN GUANAJUATO, GUANAJUATO.</t>
  </si>
  <si>
    <t xml:space="preserve">GRUPO FRASE, SA DE CV </t>
  </si>
  <si>
    <t>GFR890711S59</t>
  </si>
  <si>
    <t>ESCOLLO</t>
  </si>
  <si>
    <t>A</t>
  </si>
  <si>
    <t xml:space="preserve">LAS AGUILAS </t>
  </si>
  <si>
    <t xml:space="preserve">ALVARO OBREGON </t>
  </si>
  <si>
    <t>2-20110003-5-42988</t>
  </si>
  <si>
    <t>AO-50-GYR-050GYR119-N-23-2023</t>
  </si>
  <si>
    <t>http://reposipot.imss.gob.mx/concursos/Ad_Directa/2023/SEGUNDO%20TRIMESTRE/OLI%c2%b4S/OLI_N23.pdf</t>
  </si>
  <si>
    <t>DESARROLLO DEL ESTUDIO TOPOGRÁFICO PARA LA CONSTRUCCIÓN DE ANEXO DE 140 CAMAS DE GINECO-OBSTETRICIA Y PEDIATRÍA (HGZ 20 LA MARGARITA), UBICADO EN AVENIDA FIDEL VELÁZQUEZ No. 4211, COLONIA INFONAVIT LA MARGARITA, C.P. 72560, EN LA CIUDAD DE PUEBLA, EN EL ESTADO DE PUEBLA.</t>
  </si>
  <si>
    <t>CONSTRUCCIONES Y ERRENDAMIENTO DE MAQUINARIA COARBY, SA DE CV</t>
  </si>
  <si>
    <t>CAM050215JK4</t>
  </si>
  <si>
    <t>DIAGONAL 32 SUR</t>
  </si>
  <si>
    <t>SEIS DE ENERO</t>
  </si>
  <si>
    <t>2-22220003-5-42989</t>
  </si>
  <si>
    <t>23/062023</t>
  </si>
  <si>
    <t>AO-50-GYR-050GYR119-N-22-2023</t>
  </si>
  <si>
    <t>http://reposipot.imss.gob.mx/concursos/Ad_Directa/2023/SEGUNDO%20TRIMESTRE/OLI%c2%b4S/OLI_N22.pdf</t>
  </si>
  <si>
    <t>DESARROLLO DE ESTUDIOS DE SUBSUELO (MECÁNICA DE SUELOS, GEOFÍSICA Y PAVIMENTOS) EN EL PREDIO PROGRAMADO PARA LA CONSTRUCCIÓN DEL NUEVO HOSPITAL GENERAL REGIONAL DE 260 CAMAS EN SANTA CATARINA, NUEVO LEÓN, UBICADO EN CARRETERA MONTERREY SALTILLO KM 61.5, CIUDAD DE SANTA CATARINA, NUEVO LEÓN, C.P. 66359.</t>
  </si>
  <si>
    <t>GERD SERVICIOS Y SOLUCIONES EN INGENIERIA Y LOGISTICA APLICADA, S DE RL DE CV</t>
  </si>
  <si>
    <t>GSS190227DX9</t>
  </si>
  <si>
    <t>COYOACAN</t>
  </si>
  <si>
    <t>102-A</t>
  </si>
  <si>
    <t xml:space="preserve">BENITO JUAREZ </t>
  </si>
  <si>
    <t xml:space="preserve">DIVISIÓN DE PROYECTOS </t>
  </si>
  <si>
    <t>2-23200001-5-42991</t>
  </si>
  <si>
    <t>http://reposipot.imss.gob.mx/proyectos/Adjudicacion/2023/2DO%20TRIM/AVANCES/AVANCE42978.pdf</t>
  </si>
  <si>
    <t>http://reposipot.imss.gob.mx/proyectos/Adjudicacion/2023/2DO%20TRIM/FINIQUITOS/FINIQ42979.pdf</t>
  </si>
  <si>
    <t>http://reposipot.imss.gob.mx/proyectos/Adjudicacion/2023/2DO%20TRIM/AVANCES/AVANCE42980.pdf</t>
  </si>
  <si>
    <t>http://reposipot.imss.gob.mx/proyectos/Adjudicacion/2023/2DO%20TRIM/ACTASENTRECP/AER42981.pdf</t>
  </si>
  <si>
    <t>http://reposipot.imss.gob.mx/proyectos/Adjudicacion/2023/2DO%20TRIM/FINIQUITOS/FINIQ42981.pdf</t>
  </si>
  <si>
    <t>http://reposipot.imss.gob.mx/proyectos/Adjudicacion/2023/ACTENTRECP/AERECE42982.pdf</t>
  </si>
  <si>
    <t>http://reposipot.imss.gob.mx/proyectos/Adjudicacion/2023/ACTENTRECP/AERECE42983.pdf</t>
  </si>
  <si>
    <t>AO-50-GYR-050GYR119-N-19-2023</t>
  </si>
  <si>
    <t>Artículos 134, de la Constitución Política de los Estados Unidos Mexicanos 27, fracción III, 39, 41 segundo párrafo 43, 45, fracción I, y 47 de la Ley de Obras Públicas y Servicios Relacionados con las Mismas</t>
  </si>
  <si>
    <t xml:space="preserve">DESARROLLO DE ESTUDIOS DE SUBSUELO (MECANICA DE SUELOS, GEOFISICA Y PAVIMENTOS) EN EL PREDIO PARA LA CONSTRUCCIÓN DE ANEXO DE 140 CAMAS DE GINECO-OBSTETRICIA Y PEDIATRÍA (HGZ 20 LA MARGARITA), UBICADO EN AVENIDA FIDEL VELAZQUEZ No. 4211, COL. INFONAVIT LA MARGARITA, C.P. 72560, EN LA CIUDAD DE PUEBLA, EN EL ESTADO DE PUEBLA. </t>
  </si>
  <si>
    <t>FLOBER INGENIERIA INTEGRAL Y CONSULTORÍA S.A DE C.V.</t>
  </si>
  <si>
    <t>FII13121010CB1</t>
  </si>
  <si>
    <t>XONACATEPEC</t>
  </si>
  <si>
    <t>AMALUCAN INFONAVIT</t>
  </si>
  <si>
    <t>2-22220003-5-42993</t>
  </si>
  <si>
    <t>AO-50-GYR-050GYR119-N-29-2023</t>
  </si>
  <si>
    <t>Artículos 134, de la Constitución Política de los Estados Unidos Mexicanos 4, 27, fracción III, 39, 41 segundo párrafo 43, 45, fracción II, y 47 de la Ley de Obras Públicas y Servicios Relacionados con las Mismas</t>
  </si>
  <si>
    <t>trabajos para la localización de un pozo de abastecimiento de agua potable para el hospital general de zona 144 camas en el municipio de tula de allende, hidalgo (estudio hidrogeológico, definición del sitio de perforación, sondeos geofísicos, toma de muestras de agua y diseño del pozo).</t>
  </si>
  <si>
    <t>SERVICIOS DE INGENIERÍA E INVESTIGACIÓN DEL MEDIO AMBIENTE, S.C.</t>
  </si>
  <si>
    <t>SII970120LH6</t>
  </si>
  <si>
    <t xml:space="preserve">BUGAMBILIAS </t>
  </si>
  <si>
    <t>LA VIRGEN</t>
  </si>
  <si>
    <t>METEPEC</t>
  </si>
  <si>
    <t>2-22130004-5-43995</t>
  </si>
  <si>
    <t>AO-50-GYR-050GYR119-N-30-2023</t>
  </si>
  <si>
    <t>Artículos 134, de la Constitución Política de los Estados Unidos Mexicanos; 27, fracción III, 39, 41 segundo párrafo 44 último parrafo, 45 fracción II, y 47 de la Ley de Obras Públicas y Servicios Relacionados con las Mismas</t>
  </si>
  <si>
    <t>Desarrollo de los estudios técnicos de arquitectura y estructura básica para la construcción del Hospital General de zona de 90 camas en Navojoa, Sonora.</t>
  </si>
  <si>
    <t>SIEST SOLUCIONES EN INGENIERÍA ESTRUCTURAL Y TECNOLOGÍA, S.A DE C.V.</t>
  </si>
  <si>
    <t>SSI130312ED3</t>
  </si>
  <si>
    <t>PASEO DE LA REFORMA</t>
  </si>
  <si>
    <t>CUAUHTÉMOC</t>
  </si>
  <si>
    <t>2-20270007-5-42994</t>
  </si>
  <si>
    <t>AO-50-GYR-050GYR119-N-33-2023</t>
  </si>
  <si>
    <t>EIT931025513
PCI030409IX9</t>
  </si>
  <si>
    <t xml:space="preserve">HUERTAS </t>
  </si>
  <si>
    <t>Artículos 134 de la Constitución Política de los Estados Unidos Mexicanos; y en los artículos 4, 27, fracción III, 41 segundo párrafo, 42 fracción VII, 45 fracción I y 47 de la Ley de Obras Públicas y Servicios Relacionados con las Mismas y los correlativos de su Reglamento.</t>
  </si>
  <si>
    <t>BENITO JUARÉZ</t>
  </si>
  <si>
    <t>2-22330005-5-43998</t>
  </si>
  <si>
    <t xml:space="preserve">“Supervisión y Control del proyecto integral para la construcción del nuevo Hospital General de Zona de 70 camas, Ticul, Yucatán”. </t>
  </si>
  <si>
    <t>AO-50-GYR-050GYR119-N-38-2023</t>
  </si>
  <si>
    <t>Artículos 134 de la Constitución Política de los Estados Unidos Mexicanos; y 4, 27, fracción III, 41 Segundo Párrafo, 42 fracción VII y 45 fracción I, de la “LOPSRM”, y los correlativos de su Reglamento</t>
  </si>
  <si>
    <t>“Supervisión y Control de obra durante la sustitución del Hospital General Regional no. 25 de 180 camas, Ignacio Zaragoza”.</t>
  </si>
  <si>
    <t>SUPERVISIÓN, COORDINACIÓN Y CONSTRUCCIÓN DE OBRAS, S.A. DE C.V.</t>
  </si>
  <si>
    <t xml:space="preserve">MIGUEL  HIDALGO </t>
  </si>
  <si>
    <t>TIZAPÁN</t>
  </si>
  <si>
    <t>ÁLVARO OBREGÓN</t>
  </si>
  <si>
    <t>01090</t>
  </si>
  <si>
    <t>2-21360003-5-431002</t>
  </si>
  <si>
    <t>AO-50-GYR-050GYR119-N-41-2023</t>
  </si>
  <si>
    <t>Artículos 134 de la Constitución Política de los Estados Unidos Mexicanos; y en los artículos 27 fracción III, 39, 41 segundo párrafo, 43 y 45, fracción I de la Ley de Obras Públicas y Servicios Relacionados con las Mismas demás disposiciones aplicables en la materia.</t>
  </si>
  <si>
    <t>Director Responsable de Obra (D.R.O.) para la terminación de los trabajos de ampliación y remodelación del servicio de urgencias en la UMAE del Hospital General Centro Médico Nacional La Raza</t>
  </si>
  <si>
    <t>PROYECTO CIVIL INTEGRAL, S.A. DE C.V.</t>
  </si>
  <si>
    <t>SCC8602079E2</t>
  </si>
  <si>
    <t>PCI001023EXA</t>
  </si>
  <si>
    <t>SANTA CRUZ DEL MONTE</t>
  </si>
  <si>
    <t>NAUCALPAN DE JUÁREZ</t>
  </si>
  <si>
    <t>ESTADO DE MÉXICO</t>
  </si>
  <si>
    <t>2-14360001-5-431005</t>
  </si>
  <si>
    <t>AO-50-GYR-050GYR119-N-44-2023</t>
  </si>
  <si>
    <t>Artículos 134 de la Constitución Política de los Estados Unidos Mexicanos; y en los artículos 4, 27 Fracción III, 41 Segundo Párrafo, 43, 45 fracción I y 47 de la Ley de Obras Públicas y Servicios Relacionados con las Mismas y los correlativos de su Reglamento.</t>
  </si>
  <si>
    <t>DESARROLLO DE ESTUDIOS DE SUBSUELO (MECÁNICA DE SUELOS, GEOFÍSICA Y PAVIMENTOS) EN EL PREDIO PROGRAMADO PARA LA CONSTRUCCIÓN DE UN HOSPITAL GENERAL DE ZONA DE 120 CAMAS, EN EL TERRENO DENOMINADO AEROPUERTO, UBICADO EN BOULEVARD RAMÓN URIBE FLOURCE (MICROONDAS) NO. 1 ESQUINA CARRETERA AL AEROPUERTO, COL. SAN GERMÁN, C.P. 85420, EN EL MUNICIPIO DE GUAYMAS, EN EL ESTADO DE SONORA.</t>
  </si>
  <si>
    <t>TGC GEOTÉCNIA, S.A DE C.V.</t>
  </si>
  <si>
    <t>TGE841107VBA</t>
  </si>
  <si>
    <t xml:space="preserve">ADOLFO  PRIETO </t>
  </si>
  <si>
    <t>OFICINA  1108-A</t>
  </si>
  <si>
    <t>LA  ALTEÑA 1ª, 2ª y 3ª  SECCIÓN</t>
  </si>
  <si>
    <t>2-23270001-5-421007</t>
  </si>
  <si>
    <t>“TRABAJOS PARA LA LOCALIZACIÓN DE UN POZO DE ABASTECIMIENTO DE AGUA POTABLE PARA EL HOSPITAL GENERAL DE ZONA 144 CAMAS EN EL MUNICIPIO DE TULA DE ALLENDE, HIDALGO  (ESTUDIO HIDROGEOLÓGICO, DEFINICIÓN DEL SITIO DE PERFORACIÓN, SONDEOS GEOFÍSICOS, TOMA DE MUESTRAS DE AGUA Y DISEÑO DEL POZO)”.</t>
  </si>
  <si>
    <t>DESARROLLO DE LOS ESTUDIOS TÉCNICOS DE ARQUITECTURA Y ESTRUCTURA BÁSICA PARA LA CONSTRUCCIÓN DEL HOSPITAL GENERAL DE ZONA DE 90 CAMAS EN NAVOJOA, SONORA.</t>
  </si>
  <si>
    <t>“SUPERVISIÓN Y CONTROL DEL PROYECTO INTEGRAL PARA LA CONSTRUCCIÓN DEL NUEVO HOSPITAL GENERAL DE ZONA DE 70 CAMAS, TICUL, YUCATÁN”.</t>
  </si>
  <si>
    <t>“SUPERVISIÓN Y CONTROL DE OBRA DURANTE LA SUSTITUCIÓN DEL HOSPITAL GENERAL REGIONAL NO. 25 DE 180 CAMAS, IGNACIO ZARAGOZA”.</t>
  </si>
  <si>
    <t>AO-50-GYR-050GYR119-N-45-2023</t>
  </si>
  <si>
    <t>DESARROLLO DE ESTUDIOS DE SUBSUELO (MECÁNICA DE SUELOS, GEOFÍSICA Y PAVIMENTOS) EN EL PREDIO PROGRAMADO PARA LA CONSTRUCCIÓN DE UN HOSPITAL GENERAL DE ZONA DE 144 CAMAS, EN EL TERRENO DENOMINADO PRIVADA DEL ROSARIO, UBICADO EN BOULEVARD BICENTENARIO No. 1200, PREDIO LOMA DE GRANADO, C.P. 36724, EN EL MUNICIPIO DE SALAMANCA, EN EL ESTADO DE GUANAJUATO.</t>
  </si>
  <si>
    <t>2-23110001-5-421008</t>
  </si>
  <si>
    <t>AO-50-GYR-050GYR119-N-46-2023</t>
  </si>
  <si>
    <t>DESARROLLO DE ESTUDIOS DE SUBSUELO (MECÁNICA DE SUELOS, GEOFÍSICA Y PAVIMENTOS) EN EL PREDIO PROGRAMADO PARA LA CONSTRUCCIÓN DE UN NUEVO HOSPITAL GENERAL DE  ZONA DE 120 CAMAS, EN EL PREDIO DENOMINADO PARQUE INDUSTRIAL, UBICADO EN AV. LIBERTAD S/No. ENTRE CALLE DR. SAMUEL OCAÑA GARCÍA Y CALLE MIGUEL DE LA MADRID, COL. PROGRESO, C.P. 83456, EN EL MUNICIPIO DE SAN LUIS RÍO COLORADO, EN EL ESTADO DE SONORA.</t>
  </si>
  <si>
    <t>2-22020007-5-421009</t>
  </si>
  <si>
    <t>http://reposipot.imss.gob.mx/concursos/Ad_Directa/2023/OLIS%20SIPOT3ERT/OLIN29_2023.pdf</t>
  </si>
  <si>
    <t>http://reposipot.imss.gob.mx/concursos/Ad_Directa/2023/OLIS%20SIPOT3ERT/OLIN30_2023.pdf</t>
  </si>
  <si>
    <t>http://reposipot.imss.gob.mx/concursos/Ad_Directa/2023/OLIS%20SIPOT3ERT/OLIN33_2023.pdf</t>
  </si>
  <si>
    <t>http://reposipot.imss.gob.mx/concursos/Ad_Directa/2023/OLIS%20SIPOT3ERT/OLIN38_2023.pdf</t>
  </si>
  <si>
    <t>http://reposipot.imss.gob.mx/concursos/Ad_Directa/2023/OLIS%20SIPOT3ERT/OLIN41_2023.pdf</t>
  </si>
  <si>
    <t>http://reposipot.imss.gob.mx/concursos/Ad_Directa/2023/OLIS%20SIPOT3ERT/OLIN44_2023.pdf</t>
  </si>
  <si>
    <t>http://reposipot.imss.gob.mx/concursos/Ad_Directa/2023/OLIS%20SIPOT3ERT/OLIN45_2023.pdf</t>
  </si>
  <si>
    <t>http://reposipot.imss.gob.mx/concursos/Ad_Directa/2023/OLIS%20SIPOT3ERT/OLIN46_2023.pdf</t>
  </si>
  <si>
    <t>http://reposipot.imss.gob.mx/concursos/Ad_Directa/2023/OLIS%20SIPOT3ERT/OLIN19_2023.pdf</t>
  </si>
  <si>
    <t>Construcciones y Arrendamiento de máquinaria Coarby, S.A. de C.V.</t>
  </si>
  <si>
    <t>Flober Ingeniería Integral y consultoría, S.A. de C.V.</t>
  </si>
  <si>
    <t>Constructora Katial, S.A. de C.V.</t>
  </si>
  <si>
    <t>Servicios de Ingeniería e Investigación del medio ambiente S.C.</t>
  </si>
  <si>
    <t>Moro Ingeniería S.C.</t>
  </si>
  <si>
    <t>Geo Ingeniería MDM S.C.</t>
  </si>
  <si>
    <t>Siest Soluciones en Ingeniería Estructural y Tecnología, S.A. de C.V.</t>
  </si>
  <si>
    <t>Experiencia Inmobiliaria Total, S.A. de C.V. en participación conjunta con Promotora y Consultora de Ingeniería, S.A. de C.V.</t>
  </si>
  <si>
    <t>Supervisión, Coordinación y Construcción de Obras, S.A. de C.V.</t>
  </si>
  <si>
    <t>Proyecto Civil Integral, S.A. de C.V.</t>
  </si>
  <si>
    <t>FII131210CB1</t>
  </si>
  <si>
    <t>CKA161128832</t>
  </si>
  <si>
    <t>MIN010122B21</t>
  </si>
  <si>
    <t>EXPERIENCIA INMOBILIARIA TOTAL, S.A. DE C.V. EN PARTICIPACIÓN CONJUNTA CON   PROMOTORA  Y CONSULTORA DE INGENIERÍA, S.A. DE C.V.</t>
  </si>
  <si>
    <t>http://reposipot.imss.gob.mx/construccion/3er%20Trimestre%202023/AVANCES%20FISICOS/43984%20HGZ%20TUXTLA%20SUP%20TERRACERIAS%202023%20T3.pdf</t>
  </si>
  <si>
    <t>http://reposipot.imss.gob.mx/construccion/3er%20Trimestre%202023/AVANCES%20FISICOS/43998%20HGZ%20TICUL%20YUCATAN%20SUPERVISION%202023%20T3.pdf</t>
  </si>
  <si>
    <t>http://reposipot.imss.gob.mx/construccion/3er%20Trimestre%202023/AVANCES%20FISICOS/431005%20URGENCIAS%20LA%20RAZA%20DRO%20T3.pdf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</si>
</sst>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9C0006"/>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C7CE"/>
      </patternFill>
    </fill>
    <fill>
      <patternFill patternType="solid">
        <fgColor rgb="FF92D05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s>
  <cellStyleXfs count="3">
    <xf numFmtId="0" fontId="0" fillId="0" borderId="0"/>
    <xf numFmtId="0" fontId="4" fillId="0" borderId="0" applyNumberFormat="0" applyFill="0" applyBorder="0" applyAlignment="0" applyProtection="0"/>
    <xf numFmtId="0" fontId="6" fillId="4" borderId="0" applyNumberFormat="0" applyBorder="0" applyAlignment="0" applyProtection="0"/>
  </cellStyleXfs>
  <cellXfs count="5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Fill="1" applyAlignment="1">
      <alignment horizontal="center" vertical="center" wrapText="1"/>
    </xf>
    <xf numFmtId="0" fontId="7" fillId="3" borderId="1" xfId="0" applyFont="1" applyFill="1" applyBorder="1" applyAlignment="1">
      <alignment horizontal="center" wrapText="1"/>
    </xf>
    <xf numFmtId="0" fontId="4" fillId="0" borderId="0" xfId="1" applyFill="1" applyAlignment="1">
      <alignment horizontal="center"/>
    </xf>
    <xf numFmtId="0" fontId="4" fillId="0" borderId="0" xfId="1" applyFill="1"/>
    <xf numFmtId="0" fontId="1" fillId="0" borderId="0" xfId="2" applyFont="1"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5" borderId="0" xfId="0" applyFont="1" applyFill="1" applyAlignment="1">
      <alignment horizontal="center" vertical="center" wrapText="1"/>
    </xf>
    <xf numFmtId="14" fontId="5" fillId="5" borderId="0" xfId="0" applyNumberFormat="1" applyFont="1" applyFill="1" applyAlignment="1">
      <alignment horizontal="center" vertical="center" wrapText="1"/>
    </xf>
    <xf numFmtId="0" fontId="0" fillId="5" borderId="0" xfId="0" applyFill="1" applyAlignment="1">
      <alignment horizontal="center" vertical="center"/>
    </xf>
    <xf numFmtId="0" fontId="4" fillId="5" borderId="0" xfId="1" applyFill="1" applyAlignment="1">
      <alignment horizontal="center"/>
    </xf>
    <xf numFmtId="0" fontId="5" fillId="5" borderId="0" xfId="0" applyFont="1" applyFill="1" applyAlignment="1">
      <alignment horizontal="left" vertical="center" wrapText="1"/>
    </xf>
    <xf numFmtId="0" fontId="0" fillId="5" borderId="0" xfId="0" applyFill="1"/>
    <xf numFmtId="0" fontId="0" fillId="5" borderId="0" xfId="0" applyFill="1" applyAlignment="1">
      <alignment horizontal="center"/>
    </xf>
    <xf numFmtId="14" fontId="0" fillId="5" borderId="0" xfId="0" applyNumberFormat="1" applyFill="1" applyAlignment="1">
      <alignment horizontal="center" vertical="center"/>
    </xf>
    <xf numFmtId="14" fontId="0" fillId="5" borderId="0" xfId="0" applyNumberFormat="1" applyFill="1" applyAlignment="1">
      <alignment horizontal="center" vertical="center" wrapText="1"/>
    </xf>
    <xf numFmtId="2" fontId="5" fillId="5" borderId="0" xfId="0" applyNumberFormat="1" applyFont="1" applyFill="1" applyAlignment="1">
      <alignment horizontal="center" vertical="center" wrapText="1"/>
    </xf>
    <xf numFmtId="0" fontId="5" fillId="5" borderId="0" xfId="0" applyFont="1" applyFill="1" applyAlignment="1">
      <alignment horizontal="center" vertical="top" wrapText="1"/>
    </xf>
    <xf numFmtId="49" fontId="5" fillId="5" borderId="0" xfId="0" applyNumberFormat="1" applyFont="1" applyFill="1" applyAlignment="1">
      <alignment horizontal="center" vertical="center" wrapText="1"/>
    </xf>
    <xf numFmtId="0" fontId="5" fillId="5" borderId="2" xfId="0" applyFont="1" applyFill="1" applyBorder="1" applyAlignment="1">
      <alignment horizontal="justify" vertical="top" wrapText="1"/>
    </xf>
    <xf numFmtId="0" fontId="5" fillId="5" borderId="2" xfId="0" applyFont="1" applyFill="1" applyBorder="1" applyAlignment="1">
      <alignment horizontal="justify" vertical="center" wrapText="1"/>
    </xf>
    <xf numFmtId="0" fontId="0" fillId="5" borderId="0" xfId="0" applyFill="1" applyAlignment="1">
      <alignment horizontal="center" vertical="center" wrapText="1"/>
    </xf>
    <xf numFmtId="0" fontId="4" fillId="5" borderId="0" xfId="1" applyFill="1" applyAlignment="1">
      <alignment horizontal="center" vertical="center" wrapText="1"/>
    </xf>
    <xf numFmtId="0" fontId="5" fillId="0" borderId="0" xfId="0" applyFont="1" applyFill="1" applyAlignment="1">
      <alignment horizontal="center" vertical="center" wrapText="1"/>
    </xf>
    <xf numFmtId="14"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0" fillId="0" borderId="0" xfId="0" applyFill="1" applyAlignment="1">
      <alignment horizontal="center" vertical="center" wrapText="1"/>
    </xf>
    <xf numFmtId="0" fontId="5" fillId="0" borderId="0" xfId="0" applyFont="1" applyFill="1" applyAlignment="1">
      <alignment horizontal="center" vertical="top" wrapText="1"/>
    </xf>
    <xf numFmtId="0" fontId="0" fillId="0" borderId="0" xfId="0" applyFill="1"/>
    <xf numFmtId="2" fontId="5" fillId="0" borderId="0" xfId="0" applyNumberFormat="1" applyFont="1" applyFill="1" applyAlignment="1">
      <alignment horizontal="center" vertical="center" wrapText="1"/>
    </xf>
    <xf numFmtId="1" fontId="5" fillId="0" borderId="0" xfId="0" applyNumberFormat="1" applyFont="1" applyFill="1" applyAlignment="1">
      <alignment horizontal="center" vertical="center" wrapText="1"/>
    </xf>
    <xf numFmtId="14" fontId="0" fillId="0" borderId="0" xfId="0" applyNumberFormat="1" applyFill="1" applyAlignment="1">
      <alignment horizontal="center" vertical="center"/>
    </xf>
    <xf numFmtId="14" fontId="0" fillId="0" borderId="0" xfId="0" applyNumberFormat="1" applyFill="1" applyAlignment="1">
      <alignment horizontal="center" vertical="center" wrapText="1"/>
    </xf>
    <xf numFmtId="0" fontId="0" fillId="0" borderId="0" xfId="0" applyFill="1" applyAlignment="1">
      <alignment horizontal="center" vertical="top" wrapText="1"/>
    </xf>
    <xf numFmtId="0" fontId="0" fillId="0" borderId="0" xfId="0" applyFill="1" applyAlignment="1">
      <alignment horizontal="center" vertical="center"/>
    </xf>
    <xf numFmtId="0" fontId="5" fillId="0" borderId="2" xfId="0" applyFont="1" applyFill="1" applyBorder="1" applyAlignment="1">
      <alignment horizontal="justify" vertical="center" wrapText="1"/>
    </xf>
    <xf numFmtId="49" fontId="5" fillId="0" borderId="0" xfId="0" applyNumberFormat="1" applyFont="1" applyFill="1" applyAlignment="1">
      <alignment horizontal="center" vertical="center" wrapText="1"/>
    </xf>
    <xf numFmtId="0" fontId="5" fillId="0" borderId="2" xfId="0" applyFont="1" applyFill="1" applyBorder="1" applyAlignment="1">
      <alignment horizontal="justify" vertical="top" wrapText="1"/>
    </xf>
    <xf numFmtId="0" fontId="4" fillId="5" borderId="0" xfId="1" applyFill="1" applyAlignment="1">
      <alignment wrapText="1"/>
    </xf>
    <xf numFmtId="0" fontId="5" fillId="6" borderId="0" xfId="0" applyFont="1" applyFill="1" applyAlignment="1">
      <alignment horizontal="center" vertical="center" wrapText="1"/>
    </xf>
    <xf numFmtId="14" fontId="5" fillId="6" borderId="0" xfId="0" applyNumberFormat="1" applyFont="1" applyFill="1" applyAlignment="1">
      <alignment horizontal="center" vertical="center" wrapText="1"/>
    </xf>
    <xf numFmtId="0" fontId="0" fillId="6" borderId="0" xfId="0" applyFill="1" applyAlignment="1">
      <alignment horizontal="center" vertical="center"/>
    </xf>
    <xf numFmtId="0" fontId="4" fillId="6" borderId="0" xfId="1" applyFill="1" applyAlignment="1">
      <alignment horizontal="center"/>
    </xf>
    <xf numFmtId="0" fontId="5" fillId="6" borderId="0" xfId="0" applyFont="1" applyFill="1" applyAlignment="1">
      <alignment vertical="center" wrapText="1"/>
    </xf>
    <xf numFmtId="0" fontId="0" fillId="6" borderId="0" xfId="0" applyFill="1"/>
    <xf numFmtId="49" fontId="5" fillId="6" borderId="0" xfId="0" applyNumberFormat="1" applyFont="1" applyFill="1" applyAlignment="1">
      <alignment horizontal="center" vertical="center" wrapText="1"/>
    </xf>
    <xf numFmtId="14" fontId="0" fillId="6" borderId="0" xfId="0" applyNumberFormat="1" applyFill="1" applyAlignment="1">
      <alignment horizontal="center" vertical="center"/>
    </xf>
    <xf numFmtId="14" fontId="0" fillId="6" borderId="0" xfId="0" applyNumberFormat="1" applyFill="1" applyAlignment="1">
      <alignment horizontal="center" vertical="center" wrapText="1"/>
    </xf>
    <xf numFmtId="2" fontId="5" fillId="6" borderId="0" xfId="0" applyNumberFormat="1" applyFont="1" applyFill="1" applyAlignment="1">
      <alignment horizontal="center" vertical="center" wrapText="1"/>
    </xf>
    <xf numFmtId="0" fontId="5" fillId="6" borderId="2" xfId="0" applyFont="1" applyFill="1" applyBorder="1" applyAlignment="1">
      <alignment horizontal="justify" vertical="top" wrapText="1"/>
    </xf>
  </cellXfs>
  <cellStyles count="3">
    <cellStyle name="Hipervínculo" xfId="1" builtinId="8"/>
    <cellStyle name="Incorrecto" xfId="2"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proyectos/Adjudicacion/2023/2DO%20TRIM/FINIQUITOS/FINIQ42979.pdf" TargetMode="External"/><Relationship Id="rId13" Type="http://schemas.openxmlformats.org/officeDocument/2006/relationships/hyperlink" Target="http://reposipot.imss.gob.mx/concursos/Ad_Directa/2023/OLIS%20SIPOT3ERT/OLIN30_2023.pdf" TargetMode="External"/><Relationship Id="rId18" Type="http://schemas.openxmlformats.org/officeDocument/2006/relationships/hyperlink" Target="http://reposipot.imss.gob.mx/concursos/Ad_Directa/2023/OLIS%20SIPOT3ERT/OLIN45_2023.pdf" TargetMode="External"/><Relationship Id="rId26" Type="http://schemas.openxmlformats.org/officeDocument/2006/relationships/hyperlink" Target="http://reposipot.imss.gob.mx/construccion/3er%20Trimestre%202023/AVANCES%20FISICOS/431005%20URGENCIAS%20LA%20RAZA%20DRO%20T3.pdf" TargetMode="External"/><Relationship Id="rId3" Type="http://schemas.openxmlformats.org/officeDocument/2006/relationships/hyperlink" Target="http://reposipot.imss.gob.mx/proyectos/Adjudicacion/2023/2DO%20TRIM/AVANCES/AVANCE42978.pdf" TargetMode="External"/><Relationship Id="rId21" Type="http://schemas.openxmlformats.org/officeDocument/2006/relationships/hyperlink" Target="http://reposipot.imss.gob.mx/construccion/3er%20Trimestre%202023/AVANCES%20FISICOS/43984%20HGZ%20TUXTLA%20SUP%20TERRACERIAS%202023%20T3.pdf" TargetMode="External"/><Relationship Id="rId7" Type="http://schemas.openxmlformats.org/officeDocument/2006/relationships/hyperlink" Target="http://reposipot.imss.gob.mx/proyectos/Adjudicacion/2023/2DO%20TRIM/FINIQUITOS/FINIQ42981.pdf" TargetMode="External"/><Relationship Id="rId12" Type="http://schemas.openxmlformats.org/officeDocument/2006/relationships/hyperlink" Target="http://reposipot.imss.gob.mx/concursos/Ad_Directa/2023/OLIS%20SIPOT3ERT/OLIN29_2023.pdf" TargetMode="External"/><Relationship Id="rId17" Type="http://schemas.openxmlformats.org/officeDocument/2006/relationships/hyperlink" Target="http://reposipot.imss.gob.mx/concursos/Ad_Directa/2023/OLIS%20SIPOT3ERT/OLIN44_2023.pdf" TargetMode="External"/><Relationship Id="rId25" Type="http://schemas.openxmlformats.org/officeDocument/2006/relationships/hyperlink" Target="http://reposipot.imss.gob.mx/construccion/3er%20Trimestre%202023/AVANCES%20FISICOS/431005%20URGENCIAS%20LA%20RAZA%20DRO%20T3.pdf" TargetMode="External"/><Relationship Id="rId2" Type="http://schemas.openxmlformats.org/officeDocument/2006/relationships/hyperlink" Target="http://reposipot.imss.gob.mx/proyectos/Adjudicacion/2023/2DO%20TRIM/AVANCES/AVANCE42978.pdf" TargetMode="External"/><Relationship Id="rId16" Type="http://schemas.openxmlformats.org/officeDocument/2006/relationships/hyperlink" Target="http://reposipot.imss.gob.mx/concursos/Ad_Directa/2023/OLIS%20SIPOT3ERT/OLIN41_2023.pdf" TargetMode="External"/><Relationship Id="rId20" Type="http://schemas.openxmlformats.org/officeDocument/2006/relationships/hyperlink" Target="http://reposipot.imss.gob.mx/concursos/Ad_Directa/2023/OLIS%20SIPOT3ERT/OLIN19_2023.pdf" TargetMode="External"/><Relationship Id="rId1" Type="http://schemas.openxmlformats.org/officeDocument/2006/relationships/hyperlink" Target="http://reposipot.imss.gob.mx/construccion/2do%20Trimestre%202023/AVANCES%20FISICOS/43984%20SUP%20TERR%20HGZ%20144%20camas%20TUXTLA%20G%20CHIS%202023%20T2.pdf" TargetMode="External"/><Relationship Id="rId6" Type="http://schemas.openxmlformats.org/officeDocument/2006/relationships/hyperlink" Target="http://reposipot.imss.gob.mx/proyectos/Adjudicacion/2023/2DO%20TRIM/ACTASENTRECP/AER42981.pdf" TargetMode="External"/><Relationship Id="rId11" Type="http://schemas.openxmlformats.org/officeDocument/2006/relationships/hyperlink" Target="http://reposipot.imss.gob.mx/proyectos/Adjudicacion/2023/ACTENTRECP/AERECE42983.pdf" TargetMode="External"/><Relationship Id="rId24" Type="http://schemas.openxmlformats.org/officeDocument/2006/relationships/hyperlink" Target="http://reposipot.imss.gob.mx/construccion/3er%20Trimestre%202023/AVANCES%20FISICOS/43998%20HGZ%20TICUL%20YUCATAN%20SUPERVISION%202023%20T3.pdf" TargetMode="External"/><Relationship Id="rId5" Type="http://schemas.openxmlformats.org/officeDocument/2006/relationships/hyperlink" Target="http://reposipot.imss.gob.mx/proyectos/Adjudicacion/2023/2DO%20TRIM/AVANCES/AVANCE42980.pdf" TargetMode="External"/><Relationship Id="rId15" Type="http://schemas.openxmlformats.org/officeDocument/2006/relationships/hyperlink" Target="http://reposipot.imss.gob.mx/concursos/Ad_Directa/2023/OLIS%20SIPOT3ERT/OLIN38_2023.pdf" TargetMode="External"/><Relationship Id="rId23" Type="http://schemas.openxmlformats.org/officeDocument/2006/relationships/hyperlink" Target="http://reposipot.imss.gob.mx/construccion/3er%20Trimestre%202023/AVANCES%20FISICOS/43998%20HGZ%20TICUL%20YUCATAN%20SUPERVISION%202023%20T3.pdf" TargetMode="External"/><Relationship Id="rId10" Type="http://schemas.openxmlformats.org/officeDocument/2006/relationships/hyperlink" Target="http://reposipot.imss.gob.mx/proyectos/Adjudicacion/2023/ACTENTRECP/AERECE42982.pdf" TargetMode="External"/><Relationship Id="rId19" Type="http://schemas.openxmlformats.org/officeDocument/2006/relationships/hyperlink" Target="http://reposipot.imss.gob.mx/concursos/Ad_Directa/2023/OLIS%20SIPOT3ERT/OLIN46_2023.pdf" TargetMode="External"/><Relationship Id="rId4" Type="http://schemas.openxmlformats.org/officeDocument/2006/relationships/hyperlink" Target="http://reposipot.imss.gob.mx/proyectos/Adjudicacion/2023/2DO%20TRIM/AVANCES/AVANCE42980.pdf" TargetMode="External"/><Relationship Id="rId9" Type="http://schemas.openxmlformats.org/officeDocument/2006/relationships/hyperlink" Target="http://reposipot.imss.gob.mx/proyectos/Adjudicacion/2023/2DO%20TRIM/FINIQUITOS/FINIQ42979.pdf" TargetMode="External"/><Relationship Id="rId14" Type="http://schemas.openxmlformats.org/officeDocument/2006/relationships/hyperlink" Target="http://reposipot.imss.gob.mx/concursos/Ad_Directa/2023/OLIS%20SIPOT3ERT/OLIN33_2023.pdf" TargetMode="External"/><Relationship Id="rId22" Type="http://schemas.openxmlformats.org/officeDocument/2006/relationships/hyperlink" Target="http://reposipot.imss.gob.mx/construccion/3er%20Trimestre%202023/AVANCES%20FISICOS/43984%20HGZ%20TUXTLA%20SUP%20TERRACERIAS%202023%20T3.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6"/>
  <sheetViews>
    <sheetView tabSelected="1" topLeftCell="AK2" zoomScale="110" zoomScaleNormal="110" workbookViewId="0">
      <pane xSplit="9885" ySplit="2160" topLeftCell="BI6" activePane="bottomLeft"/>
      <selection activeCell="AK2" sqref="AK2"/>
      <selection pane="topRight" activeCell="BH2" sqref="BH1:BJ1048576"/>
      <selection pane="bottomLeft" activeCell="AV16" sqref="AV16"/>
      <selection pane="bottomRight" activeCell="BI21" sqref="BI21"/>
    </sheetView>
  </sheetViews>
  <sheetFormatPr baseColWidth="10" defaultColWidth="9.140625" defaultRowHeight="15" x14ac:dyDescent="0.25"/>
  <cols>
    <col min="1" max="1" width="53.285156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6.140625" customWidth="1"/>
    <col min="10" max="10" width="59.5703125" customWidth="1"/>
    <col min="11" max="11" width="76.28515625" bestFit="1" customWidth="1"/>
    <col min="12" max="12" width="22.5703125" bestFit="1" customWidth="1"/>
    <col min="13" max="13" width="26.28515625" bestFit="1" customWidth="1"/>
    <col min="14" max="14" width="28.140625" bestFit="1" customWidth="1"/>
    <col min="15" max="15" width="28.57031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hidden="1" customWidth="1"/>
    <col min="39" max="39" width="48.28515625" hidden="1" customWidth="1"/>
    <col min="40" max="40" width="50.42578125" hidden="1" customWidth="1"/>
    <col min="41" max="41" width="36.7109375" hidden="1" customWidth="1"/>
    <col min="42" max="42" width="69.7109375" hidden="1" customWidth="1"/>
    <col min="43" max="43" width="22.85546875" hidden="1" customWidth="1"/>
    <col min="44" max="44" width="23.28515625" hidden="1" customWidth="1"/>
    <col min="45" max="45" width="14.42578125" hidden="1" customWidth="1"/>
    <col min="46" max="46" width="35.28515625" hidden="1" customWidth="1"/>
    <col min="47" max="47" width="13.5703125" hidden="1" customWidth="1"/>
    <col min="48" max="48" width="51.5703125" customWidth="1"/>
    <col min="49" max="49" width="63.5703125"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77.42578125" customWidth="1"/>
    <col min="61" max="61" width="75.42578125" customWidth="1"/>
    <col min="62" max="62" width="80.7109375" customWidth="1"/>
    <col min="63" max="63" width="82.5703125" bestFit="1" customWidth="1"/>
    <col min="64" max="64" width="73.140625" bestFit="1" customWidth="1"/>
    <col min="65" max="65" width="17.5703125" bestFit="1" customWidth="1"/>
    <col min="66" max="66" width="20" bestFit="1" customWidth="1"/>
    <col min="67" max="67" width="80.5703125" customWidth="1"/>
  </cols>
  <sheetData>
    <row r="1" spans="1:67" hidden="1"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5</v>
      </c>
      <c r="E3" s="12"/>
      <c r="F3" s="12"/>
      <c r="G3" s="13" t="s">
        <v>6</v>
      </c>
      <c r="H3" s="12"/>
      <c r="I3" s="12"/>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1" t="s">
        <v>83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7" t="s">
        <v>107</v>
      </c>
      <c r="Y7" s="2" t="s">
        <v>108</v>
      </c>
      <c r="Z7" s="7" t="s">
        <v>109</v>
      </c>
      <c r="AA7" s="2" t="s">
        <v>110</v>
      </c>
      <c r="AB7" s="7"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35" customFormat="1" ht="38.25" customHeight="1" x14ac:dyDescent="0.25">
      <c r="A8" s="30">
        <v>2023</v>
      </c>
      <c r="B8" s="31">
        <v>45017</v>
      </c>
      <c r="C8" s="31">
        <v>45107</v>
      </c>
      <c r="D8" s="30" t="s">
        <v>151</v>
      </c>
      <c r="E8" s="30" t="s">
        <v>154</v>
      </c>
      <c r="F8" s="30" t="s">
        <v>158</v>
      </c>
      <c r="G8" s="30" t="s">
        <v>293</v>
      </c>
      <c r="H8" s="30" t="s">
        <v>294</v>
      </c>
      <c r="I8" s="30" t="s">
        <v>295</v>
      </c>
      <c r="J8" s="32" t="s">
        <v>296</v>
      </c>
      <c r="K8" s="30" t="s">
        <v>297</v>
      </c>
      <c r="L8" s="30" t="s">
        <v>298</v>
      </c>
      <c r="M8" s="30" t="s">
        <v>299</v>
      </c>
      <c r="N8" s="30" t="s">
        <v>300</v>
      </c>
      <c r="O8" s="30"/>
      <c r="P8" s="30" t="s">
        <v>161</v>
      </c>
      <c r="Q8" s="30" t="s">
        <v>301</v>
      </c>
      <c r="R8" s="30" t="s">
        <v>168</v>
      </c>
      <c r="S8" s="30" t="s">
        <v>302</v>
      </c>
      <c r="T8" s="30">
        <v>317</v>
      </c>
      <c r="U8" s="30" t="s">
        <v>303</v>
      </c>
      <c r="V8" s="30" t="s">
        <v>193</v>
      </c>
      <c r="W8" s="30" t="s">
        <v>304</v>
      </c>
      <c r="X8" s="30">
        <v>14</v>
      </c>
      <c r="Y8" s="30" t="s">
        <v>305</v>
      </c>
      <c r="Z8" s="30">
        <v>14</v>
      </c>
      <c r="AA8" s="30" t="s">
        <v>305</v>
      </c>
      <c r="AB8" s="30">
        <v>9</v>
      </c>
      <c r="AC8" s="30" t="s">
        <v>256</v>
      </c>
      <c r="AD8" s="30">
        <v>3300</v>
      </c>
      <c r="AE8" s="30"/>
      <c r="AF8" s="30"/>
      <c r="AG8" s="30"/>
      <c r="AH8" s="30"/>
      <c r="AI8" s="30" t="s">
        <v>306</v>
      </c>
      <c r="AJ8" s="30" t="s">
        <v>307</v>
      </c>
      <c r="AK8" s="30" t="s">
        <v>308</v>
      </c>
      <c r="AL8" s="31">
        <v>45020</v>
      </c>
      <c r="AM8" s="31">
        <v>45021</v>
      </c>
      <c r="AN8" s="31">
        <v>45050</v>
      </c>
      <c r="AO8" s="30">
        <v>819950</v>
      </c>
      <c r="AP8" s="30">
        <v>951142</v>
      </c>
      <c r="AQ8" s="30"/>
      <c r="AR8" s="30"/>
      <c r="AS8" s="30" t="s">
        <v>309</v>
      </c>
      <c r="AT8" s="33" t="s">
        <v>310</v>
      </c>
      <c r="AU8" s="30" t="s">
        <v>311</v>
      </c>
      <c r="AV8" s="34" t="s">
        <v>296</v>
      </c>
      <c r="AW8" s="30"/>
      <c r="AX8" s="31">
        <v>45021</v>
      </c>
      <c r="AY8" s="31">
        <v>45050</v>
      </c>
      <c r="AZ8" s="30"/>
      <c r="BA8" s="30"/>
      <c r="BB8" s="30" t="s">
        <v>312</v>
      </c>
      <c r="BC8" s="30" t="s">
        <v>313</v>
      </c>
      <c r="BD8" s="30">
        <v>1</v>
      </c>
      <c r="BE8" s="30"/>
      <c r="BF8" s="30" t="s">
        <v>314</v>
      </c>
      <c r="BG8" s="30"/>
      <c r="BH8" s="6" t="s">
        <v>419</v>
      </c>
      <c r="BI8" s="6" t="s">
        <v>419</v>
      </c>
      <c r="BJ8" s="6"/>
      <c r="BK8" s="6"/>
      <c r="BL8" s="30" t="s">
        <v>315</v>
      </c>
      <c r="BM8" s="30"/>
      <c r="BN8" s="30"/>
      <c r="BO8" s="30" t="s">
        <v>316</v>
      </c>
    </row>
    <row r="9" spans="1:67" s="35" customFormat="1" ht="38.25" customHeight="1" x14ac:dyDescent="0.25">
      <c r="A9" s="30">
        <v>2023</v>
      </c>
      <c r="B9" s="31">
        <v>45017</v>
      </c>
      <c r="C9" s="31">
        <v>45107</v>
      </c>
      <c r="D9" s="30" t="s">
        <v>151</v>
      </c>
      <c r="E9" s="30" t="s">
        <v>154</v>
      </c>
      <c r="F9" s="30" t="s">
        <v>158</v>
      </c>
      <c r="G9" s="30" t="s">
        <v>317</v>
      </c>
      <c r="H9" s="30" t="s">
        <v>294</v>
      </c>
      <c r="I9" s="30" t="s">
        <v>318</v>
      </c>
      <c r="J9" s="32" t="s">
        <v>319</v>
      </c>
      <c r="K9" s="30"/>
      <c r="L9" s="30" t="s">
        <v>298</v>
      </c>
      <c r="M9" s="30" t="s">
        <v>299</v>
      </c>
      <c r="N9" s="30" t="s">
        <v>300</v>
      </c>
      <c r="O9" s="30"/>
      <c r="P9" s="30" t="s">
        <v>161</v>
      </c>
      <c r="Q9" s="30" t="s">
        <v>301</v>
      </c>
      <c r="R9" s="30" t="s">
        <v>168</v>
      </c>
      <c r="S9" s="30" t="s">
        <v>302</v>
      </c>
      <c r="T9" s="30">
        <v>317</v>
      </c>
      <c r="U9" s="30" t="s">
        <v>303</v>
      </c>
      <c r="V9" s="30" t="s">
        <v>193</v>
      </c>
      <c r="W9" s="30" t="s">
        <v>304</v>
      </c>
      <c r="X9" s="30">
        <v>14</v>
      </c>
      <c r="Y9" s="30" t="s">
        <v>305</v>
      </c>
      <c r="Z9" s="30">
        <v>14</v>
      </c>
      <c r="AA9" s="30" t="s">
        <v>305</v>
      </c>
      <c r="AB9" s="30">
        <v>9</v>
      </c>
      <c r="AC9" s="30" t="s">
        <v>256</v>
      </c>
      <c r="AD9" s="30">
        <v>3300</v>
      </c>
      <c r="AE9" s="30"/>
      <c r="AF9" s="30"/>
      <c r="AG9" s="30"/>
      <c r="AH9" s="30"/>
      <c r="AI9" s="30" t="s">
        <v>306</v>
      </c>
      <c r="AJ9" s="30" t="s">
        <v>307</v>
      </c>
      <c r="AK9" s="30" t="s">
        <v>320</v>
      </c>
      <c r="AL9" s="31">
        <v>45020</v>
      </c>
      <c r="AM9" s="31">
        <v>45021</v>
      </c>
      <c r="AN9" s="31">
        <v>45050</v>
      </c>
      <c r="AO9" s="30">
        <v>819950</v>
      </c>
      <c r="AP9" s="30">
        <v>951142</v>
      </c>
      <c r="AQ9" s="30"/>
      <c r="AR9" s="30"/>
      <c r="AS9" s="30" t="s">
        <v>309</v>
      </c>
      <c r="AT9" s="33" t="s">
        <v>310</v>
      </c>
      <c r="AU9" s="30" t="s">
        <v>311</v>
      </c>
      <c r="AV9" s="34" t="s">
        <v>319</v>
      </c>
      <c r="AW9" s="30"/>
      <c r="AX9" s="31">
        <v>45021</v>
      </c>
      <c r="AY9" s="31">
        <v>45050</v>
      </c>
      <c r="AZ9" s="30"/>
      <c r="BA9" s="30"/>
      <c r="BB9" s="30" t="s">
        <v>312</v>
      </c>
      <c r="BC9" s="30" t="s">
        <v>313</v>
      </c>
      <c r="BD9" s="30">
        <v>2</v>
      </c>
      <c r="BE9" s="30"/>
      <c r="BF9" s="30"/>
      <c r="BG9" s="30"/>
      <c r="BH9" s="6" t="s">
        <v>420</v>
      </c>
      <c r="BI9" s="6" t="s">
        <v>420</v>
      </c>
      <c r="BJ9" s="6"/>
      <c r="BK9" s="6"/>
      <c r="BL9" s="30" t="s">
        <v>315</v>
      </c>
      <c r="BM9" s="30"/>
      <c r="BN9" s="30"/>
      <c r="BO9" s="30" t="s">
        <v>316</v>
      </c>
    </row>
    <row r="10" spans="1:67" s="35" customFormat="1" ht="45.75" customHeight="1" x14ac:dyDescent="0.25">
      <c r="A10" s="30">
        <v>2023</v>
      </c>
      <c r="B10" s="31">
        <v>45017</v>
      </c>
      <c r="C10" s="31">
        <v>45107</v>
      </c>
      <c r="D10" s="30" t="s">
        <v>151</v>
      </c>
      <c r="E10" s="30" t="s">
        <v>154</v>
      </c>
      <c r="F10" s="30" t="s">
        <v>158</v>
      </c>
      <c r="G10" s="30" t="s">
        <v>321</v>
      </c>
      <c r="H10" s="30" t="s">
        <v>322</v>
      </c>
      <c r="I10" s="30" t="s">
        <v>323</v>
      </c>
      <c r="J10" s="32" t="s">
        <v>324</v>
      </c>
      <c r="K10" s="30"/>
      <c r="L10" s="30"/>
      <c r="M10" s="30"/>
      <c r="N10" s="30"/>
      <c r="O10" s="30" t="s">
        <v>325</v>
      </c>
      <c r="P10" s="30"/>
      <c r="Q10" s="30" t="s">
        <v>326</v>
      </c>
      <c r="R10" s="30" t="s">
        <v>168</v>
      </c>
      <c r="S10" s="30" t="s">
        <v>327</v>
      </c>
      <c r="T10" s="30" t="s">
        <v>328</v>
      </c>
      <c r="U10" s="30" t="s">
        <v>329</v>
      </c>
      <c r="V10" s="30" t="s">
        <v>193</v>
      </c>
      <c r="W10" s="30" t="s">
        <v>330</v>
      </c>
      <c r="X10" s="30">
        <v>15</v>
      </c>
      <c r="Y10" s="30" t="s">
        <v>331</v>
      </c>
      <c r="Z10" s="30">
        <v>15</v>
      </c>
      <c r="AA10" s="30" t="s">
        <v>331</v>
      </c>
      <c r="AB10" s="30">
        <v>9</v>
      </c>
      <c r="AC10" s="30" t="s">
        <v>256</v>
      </c>
      <c r="AD10" s="30">
        <v>6600</v>
      </c>
      <c r="AE10" s="30"/>
      <c r="AF10" s="30"/>
      <c r="AG10" s="30"/>
      <c r="AH10" s="30"/>
      <c r="AI10" s="30" t="s">
        <v>306</v>
      </c>
      <c r="AJ10" s="30" t="s">
        <v>307</v>
      </c>
      <c r="AK10" s="30" t="s">
        <v>332</v>
      </c>
      <c r="AL10" s="31">
        <v>45036</v>
      </c>
      <c r="AM10" s="31">
        <v>45037</v>
      </c>
      <c r="AN10" s="31">
        <v>45066</v>
      </c>
      <c r="AO10" s="30">
        <v>795650</v>
      </c>
      <c r="AP10" s="30">
        <v>922954</v>
      </c>
      <c r="AQ10" s="30"/>
      <c r="AR10" s="30"/>
      <c r="AS10" s="30" t="s">
        <v>309</v>
      </c>
      <c r="AT10" s="33" t="s">
        <v>310</v>
      </c>
      <c r="AU10" s="30" t="s">
        <v>311</v>
      </c>
      <c r="AV10" s="34" t="s">
        <v>324</v>
      </c>
      <c r="AW10" s="30"/>
      <c r="AX10" s="31">
        <v>45037</v>
      </c>
      <c r="AY10" s="31">
        <v>45066</v>
      </c>
      <c r="AZ10" s="30"/>
      <c r="BA10" s="30"/>
      <c r="BB10" s="30" t="s">
        <v>312</v>
      </c>
      <c r="BC10" s="30" t="s">
        <v>313</v>
      </c>
      <c r="BD10" s="30">
        <v>3</v>
      </c>
      <c r="BE10" s="30"/>
      <c r="BF10" s="30"/>
      <c r="BG10" s="30"/>
      <c r="BH10" s="6" t="s">
        <v>421</v>
      </c>
      <c r="BI10" s="6" t="s">
        <v>421</v>
      </c>
      <c r="BJ10" s="6"/>
      <c r="BK10" s="6"/>
      <c r="BL10" s="30" t="s">
        <v>315</v>
      </c>
      <c r="BM10" s="30"/>
      <c r="BN10" s="30"/>
      <c r="BO10" s="30" t="s">
        <v>333</v>
      </c>
    </row>
    <row r="11" spans="1:67" s="35" customFormat="1" ht="42.75" customHeight="1" x14ac:dyDescent="0.25">
      <c r="A11" s="30">
        <v>2023</v>
      </c>
      <c r="B11" s="31">
        <v>45017</v>
      </c>
      <c r="C11" s="31">
        <v>45107</v>
      </c>
      <c r="D11" s="30" t="s">
        <v>151</v>
      </c>
      <c r="E11" s="30" t="s">
        <v>154</v>
      </c>
      <c r="F11" s="30" t="s">
        <v>158</v>
      </c>
      <c r="G11" s="30" t="s">
        <v>334</v>
      </c>
      <c r="H11" s="30" t="s">
        <v>322</v>
      </c>
      <c r="I11" s="30" t="s">
        <v>335</v>
      </c>
      <c r="J11" s="32" t="s">
        <v>336</v>
      </c>
      <c r="K11" s="30"/>
      <c r="L11" s="30"/>
      <c r="M11" s="30"/>
      <c r="N11" s="30"/>
      <c r="O11" s="30" t="s">
        <v>337</v>
      </c>
      <c r="P11" s="30"/>
      <c r="Q11" s="30" t="s">
        <v>338</v>
      </c>
      <c r="R11" s="30" t="s">
        <v>168</v>
      </c>
      <c r="S11" s="30" t="s">
        <v>339</v>
      </c>
      <c r="T11" s="30" t="s">
        <v>340</v>
      </c>
      <c r="U11" s="30">
        <v>203</v>
      </c>
      <c r="V11" s="30" t="s">
        <v>193</v>
      </c>
      <c r="W11" s="30" t="s">
        <v>341</v>
      </c>
      <c r="X11" s="30">
        <v>10</v>
      </c>
      <c r="Y11" s="30" t="s">
        <v>342</v>
      </c>
      <c r="Z11" s="30">
        <v>10</v>
      </c>
      <c r="AA11" s="30" t="s">
        <v>342</v>
      </c>
      <c r="AB11" s="30">
        <v>9</v>
      </c>
      <c r="AC11" s="30" t="s">
        <v>256</v>
      </c>
      <c r="AD11" s="30">
        <v>1090</v>
      </c>
      <c r="AE11" s="30"/>
      <c r="AF11" s="30"/>
      <c r="AG11" s="30"/>
      <c r="AH11" s="30"/>
      <c r="AI11" s="30" t="s">
        <v>306</v>
      </c>
      <c r="AJ11" s="30" t="s">
        <v>307</v>
      </c>
      <c r="AK11" s="30" t="s">
        <v>343</v>
      </c>
      <c r="AL11" s="31">
        <v>45036</v>
      </c>
      <c r="AM11" s="31">
        <v>45037</v>
      </c>
      <c r="AN11" s="31">
        <v>45066</v>
      </c>
      <c r="AO11" s="30">
        <v>786278.41</v>
      </c>
      <c r="AP11" s="36">
        <v>912082.95559999999</v>
      </c>
      <c r="AQ11" s="30"/>
      <c r="AR11" s="30"/>
      <c r="AS11" s="30" t="s">
        <v>309</v>
      </c>
      <c r="AT11" s="33" t="s">
        <v>310</v>
      </c>
      <c r="AU11" s="30" t="s">
        <v>311</v>
      </c>
      <c r="AV11" s="34" t="s">
        <v>336</v>
      </c>
      <c r="AW11" s="30"/>
      <c r="AX11" s="31">
        <v>45037</v>
      </c>
      <c r="AY11" s="31">
        <v>45066</v>
      </c>
      <c r="AZ11" s="30"/>
      <c r="BA11" s="30"/>
      <c r="BB11" s="30" t="s">
        <v>312</v>
      </c>
      <c r="BC11" s="30" t="s">
        <v>313</v>
      </c>
      <c r="BD11" s="30">
        <v>4</v>
      </c>
      <c r="BE11" s="30"/>
      <c r="BF11" s="30"/>
      <c r="BG11" s="30"/>
      <c r="BH11" s="6" t="s">
        <v>422</v>
      </c>
      <c r="BI11" s="6" t="s">
        <v>423</v>
      </c>
      <c r="BJ11" s="6"/>
      <c r="BK11" s="6"/>
      <c r="BL11" s="30" t="s">
        <v>315</v>
      </c>
      <c r="BM11" s="30"/>
      <c r="BN11" s="30"/>
      <c r="BO11" s="30" t="s">
        <v>333</v>
      </c>
    </row>
    <row r="12" spans="1:67" s="35" customFormat="1" ht="37.5" customHeight="1" x14ac:dyDescent="0.25">
      <c r="A12" s="30">
        <v>2023</v>
      </c>
      <c r="B12" s="31">
        <v>45017</v>
      </c>
      <c r="C12" s="31">
        <v>45107</v>
      </c>
      <c r="D12" s="30" t="s">
        <v>151</v>
      </c>
      <c r="E12" s="30" t="s">
        <v>154</v>
      </c>
      <c r="F12" s="30" t="s">
        <v>158</v>
      </c>
      <c r="G12" s="30" t="s">
        <v>344</v>
      </c>
      <c r="H12" s="30" t="s">
        <v>322</v>
      </c>
      <c r="I12" s="30" t="s">
        <v>345</v>
      </c>
      <c r="J12" s="32" t="s">
        <v>346</v>
      </c>
      <c r="K12" s="30"/>
      <c r="L12" s="30"/>
      <c r="M12" s="30"/>
      <c r="N12" s="30"/>
      <c r="O12" s="30" t="s">
        <v>347</v>
      </c>
      <c r="P12" s="30"/>
      <c r="Q12" s="30" t="s">
        <v>348</v>
      </c>
      <c r="R12" s="30" t="s">
        <v>168</v>
      </c>
      <c r="S12" s="30" t="s">
        <v>349</v>
      </c>
      <c r="T12" s="30">
        <v>1238</v>
      </c>
      <c r="U12" s="30" t="s">
        <v>350</v>
      </c>
      <c r="V12" s="30" t="s">
        <v>193</v>
      </c>
      <c r="W12" s="30" t="s">
        <v>351</v>
      </c>
      <c r="X12" s="30">
        <v>14</v>
      </c>
      <c r="Y12" s="30" t="s">
        <v>305</v>
      </c>
      <c r="Z12" s="30">
        <v>14</v>
      </c>
      <c r="AA12" s="30" t="s">
        <v>305</v>
      </c>
      <c r="AB12" s="30">
        <v>9</v>
      </c>
      <c r="AC12" s="30" t="s">
        <v>256</v>
      </c>
      <c r="AD12" s="30">
        <v>3100</v>
      </c>
      <c r="AE12" s="30"/>
      <c r="AF12" s="30"/>
      <c r="AG12" s="30"/>
      <c r="AH12" s="30"/>
      <c r="AI12" s="30" t="s">
        <v>306</v>
      </c>
      <c r="AJ12" s="30" t="s">
        <v>307</v>
      </c>
      <c r="AK12" s="30" t="s">
        <v>352</v>
      </c>
      <c r="AL12" s="31">
        <v>45048</v>
      </c>
      <c r="AM12" s="31">
        <v>45049</v>
      </c>
      <c r="AN12" s="31">
        <v>45078</v>
      </c>
      <c r="AO12" s="30">
        <v>1086946.3400000001</v>
      </c>
      <c r="AP12" s="30">
        <v>1260857.7544</v>
      </c>
      <c r="AQ12" s="30"/>
      <c r="AR12" s="30"/>
      <c r="AS12" s="30" t="s">
        <v>309</v>
      </c>
      <c r="AT12" s="33" t="s">
        <v>310</v>
      </c>
      <c r="AU12" s="30" t="s">
        <v>311</v>
      </c>
      <c r="AV12" s="34" t="s">
        <v>346</v>
      </c>
      <c r="AW12" s="30"/>
      <c r="AX12" s="31">
        <v>45049</v>
      </c>
      <c r="AY12" s="31">
        <v>45078</v>
      </c>
      <c r="AZ12" s="30"/>
      <c r="BA12" s="30"/>
      <c r="BB12" s="30" t="s">
        <v>312</v>
      </c>
      <c r="BC12" s="30" t="s">
        <v>313</v>
      </c>
      <c r="BD12" s="30">
        <v>5</v>
      </c>
      <c r="BE12" s="30"/>
      <c r="BF12" s="30"/>
      <c r="BG12" s="30"/>
      <c r="BH12" s="30"/>
      <c r="BI12" s="30"/>
      <c r="BJ12" s="6" t="s">
        <v>424</v>
      </c>
      <c r="BK12" s="30"/>
      <c r="BL12" s="30" t="s">
        <v>315</v>
      </c>
      <c r="BM12" s="30"/>
      <c r="BN12" s="30"/>
      <c r="BO12" s="30" t="s">
        <v>333</v>
      </c>
    </row>
    <row r="13" spans="1:67" s="35" customFormat="1" ht="35.25" customHeight="1" x14ac:dyDescent="0.25">
      <c r="A13" s="30">
        <v>2023</v>
      </c>
      <c r="B13" s="31">
        <v>45017</v>
      </c>
      <c r="C13" s="31">
        <v>45107</v>
      </c>
      <c r="D13" s="30" t="s">
        <v>151</v>
      </c>
      <c r="E13" s="30" t="s">
        <v>154</v>
      </c>
      <c r="F13" s="30" t="s">
        <v>158</v>
      </c>
      <c r="G13" s="30" t="s">
        <v>353</v>
      </c>
      <c r="H13" s="30" t="s">
        <v>354</v>
      </c>
      <c r="I13" s="30" t="s">
        <v>355</v>
      </c>
      <c r="J13" s="32" t="s">
        <v>356</v>
      </c>
      <c r="K13" s="30"/>
      <c r="L13" s="30"/>
      <c r="M13" s="30"/>
      <c r="N13" s="30"/>
      <c r="O13" s="30" t="s">
        <v>347</v>
      </c>
      <c r="P13" s="30"/>
      <c r="Q13" s="30" t="s">
        <v>348</v>
      </c>
      <c r="R13" s="30" t="s">
        <v>168</v>
      </c>
      <c r="S13" s="30" t="s">
        <v>349</v>
      </c>
      <c r="T13" s="30">
        <v>1238</v>
      </c>
      <c r="U13" s="30" t="s">
        <v>350</v>
      </c>
      <c r="V13" s="30" t="s">
        <v>193</v>
      </c>
      <c r="W13" s="30" t="s">
        <v>351</v>
      </c>
      <c r="X13" s="30">
        <v>14</v>
      </c>
      <c r="Y13" s="30" t="s">
        <v>305</v>
      </c>
      <c r="Z13" s="30">
        <v>14</v>
      </c>
      <c r="AA13" s="30" t="s">
        <v>305</v>
      </c>
      <c r="AB13" s="30">
        <v>9</v>
      </c>
      <c r="AC13" s="30" t="s">
        <v>256</v>
      </c>
      <c r="AD13" s="30">
        <v>3100</v>
      </c>
      <c r="AE13" s="30"/>
      <c r="AF13" s="30"/>
      <c r="AG13" s="30"/>
      <c r="AH13" s="30"/>
      <c r="AI13" s="30" t="s">
        <v>306</v>
      </c>
      <c r="AJ13" s="30" t="s">
        <v>307</v>
      </c>
      <c r="AK13" s="30" t="s">
        <v>357</v>
      </c>
      <c r="AL13" s="31">
        <v>45048</v>
      </c>
      <c r="AM13" s="31">
        <v>45049</v>
      </c>
      <c r="AN13" s="31">
        <v>45078</v>
      </c>
      <c r="AO13" s="30">
        <v>1099660.8500000001</v>
      </c>
      <c r="AP13" s="30">
        <v>1275606.5860000001</v>
      </c>
      <c r="AQ13" s="30"/>
      <c r="AR13" s="30"/>
      <c r="AS13" s="30" t="s">
        <v>309</v>
      </c>
      <c r="AT13" s="33" t="s">
        <v>310</v>
      </c>
      <c r="AU13" s="30" t="s">
        <v>311</v>
      </c>
      <c r="AV13" s="34" t="s">
        <v>356</v>
      </c>
      <c r="AW13" s="30"/>
      <c r="AX13" s="31">
        <v>45049</v>
      </c>
      <c r="AY13" s="31">
        <v>45078</v>
      </c>
      <c r="AZ13" s="30"/>
      <c r="BA13" s="30"/>
      <c r="BB13" s="30" t="s">
        <v>312</v>
      </c>
      <c r="BC13" s="30" t="s">
        <v>313</v>
      </c>
      <c r="BD13" s="30">
        <v>6</v>
      </c>
      <c r="BE13" s="30"/>
      <c r="BF13" s="30"/>
      <c r="BG13" s="30"/>
      <c r="BH13" s="30"/>
      <c r="BI13" s="30"/>
      <c r="BJ13" s="6" t="s">
        <v>425</v>
      </c>
      <c r="BK13" s="30"/>
      <c r="BL13" s="30" t="s">
        <v>315</v>
      </c>
      <c r="BM13" s="30"/>
      <c r="BN13" s="30"/>
      <c r="BO13" s="30" t="s">
        <v>333</v>
      </c>
    </row>
    <row r="14" spans="1:67" s="19" customFormat="1" ht="37.5" customHeight="1" x14ac:dyDescent="0.25">
      <c r="A14" s="14">
        <v>2023</v>
      </c>
      <c r="B14" s="15">
        <v>45017</v>
      </c>
      <c r="C14" s="15">
        <v>45107</v>
      </c>
      <c r="D14" s="14" t="s">
        <v>151</v>
      </c>
      <c r="E14" s="14" t="s">
        <v>154</v>
      </c>
      <c r="F14" s="14" t="s">
        <v>158</v>
      </c>
      <c r="G14" s="14" t="s">
        <v>358</v>
      </c>
      <c r="H14" s="14" t="s">
        <v>354</v>
      </c>
      <c r="I14" s="14" t="s">
        <v>359</v>
      </c>
      <c r="J14" s="18" t="s">
        <v>360</v>
      </c>
      <c r="K14" s="14"/>
      <c r="L14" s="14" t="s">
        <v>361</v>
      </c>
      <c r="M14" s="14" t="s">
        <v>362</v>
      </c>
      <c r="N14" s="14" t="s">
        <v>363</v>
      </c>
      <c r="O14" s="14"/>
      <c r="P14" s="14" t="s">
        <v>160</v>
      </c>
      <c r="Q14" s="14" t="s">
        <v>364</v>
      </c>
      <c r="R14" s="14" t="s">
        <v>176</v>
      </c>
      <c r="S14" s="14" t="s">
        <v>365</v>
      </c>
      <c r="T14" s="14">
        <v>3510</v>
      </c>
      <c r="U14" s="14"/>
      <c r="V14" s="14" t="s">
        <v>202</v>
      </c>
      <c r="W14" s="14" t="s">
        <v>366</v>
      </c>
      <c r="X14" s="14">
        <v>101</v>
      </c>
      <c r="Y14" s="14" t="s">
        <v>367</v>
      </c>
      <c r="Z14" s="14">
        <v>101</v>
      </c>
      <c r="AA14" s="14" t="s">
        <v>367</v>
      </c>
      <c r="AB14" s="14">
        <v>7</v>
      </c>
      <c r="AC14" s="14" t="s">
        <v>246</v>
      </c>
      <c r="AD14" s="14">
        <v>29020</v>
      </c>
      <c r="AE14" s="14"/>
      <c r="AF14" s="14"/>
      <c r="AG14" s="14"/>
      <c r="AH14" s="14"/>
      <c r="AI14" s="14" t="s">
        <v>368</v>
      </c>
      <c r="AJ14" s="14" t="s">
        <v>307</v>
      </c>
      <c r="AK14" s="14" t="s">
        <v>369</v>
      </c>
      <c r="AL14" s="15">
        <v>45064</v>
      </c>
      <c r="AM14" s="15">
        <v>45065</v>
      </c>
      <c r="AN14" s="15">
        <v>45142</v>
      </c>
      <c r="AO14" s="14">
        <v>1039908.64</v>
      </c>
      <c r="AP14" s="14">
        <v>1206294.0224000001</v>
      </c>
      <c r="AQ14" s="14"/>
      <c r="AR14" s="14"/>
      <c r="AS14" s="14" t="s">
        <v>309</v>
      </c>
      <c r="AT14" s="28" t="s">
        <v>310</v>
      </c>
      <c r="AU14" s="14" t="s">
        <v>311</v>
      </c>
      <c r="AV14" s="24" t="s">
        <v>360</v>
      </c>
      <c r="AW14" s="14"/>
      <c r="AX14" s="15">
        <v>45065</v>
      </c>
      <c r="AY14" s="15">
        <v>45142</v>
      </c>
      <c r="AZ14" s="14"/>
      <c r="BA14" s="14"/>
      <c r="BB14" s="14" t="s">
        <v>312</v>
      </c>
      <c r="BC14" s="14" t="s">
        <v>313</v>
      </c>
      <c r="BD14" s="14">
        <v>7</v>
      </c>
      <c r="BE14" s="14"/>
      <c r="BF14" s="14"/>
      <c r="BG14" s="14"/>
      <c r="BH14" s="29" t="s">
        <v>370</v>
      </c>
      <c r="BI14" s="29" t="s">
        <v>519</v>
      </c>
      <c r="BJ14" s="29" t="s">
        <v>519</v>
      </c>
      <c r="BK14" s="14"/>
      <c r="BL14" s="14" t="s">
        <v>315</v>
      </c>
      <c r="BM14" s="14"/>
      <c r="BN14" s="14"/>
      <c r="BO14" s="14" t="s">
        <v>316</v>
      </c>
    </row>
    <row r="15" spans="1:67" s="35" customFormat="1" ht="34.5" customHeight="1" x14ac:dyDescent="0.25">
      <c r="A15" s="30">
        <v>2023</v>
      </c>
      <c r="B15" s="31">
        <v>45017</v>
      </c>
      <c r="C15" s="31">
        <v>45107</v>
      </c>
      <c r="D15" s="30" t="s">
        <v>151</v>
      </c>
      <c r="E15" s="30" t="s">
        <v>154</v>
      </c>
      <c r="F15" s="30" t="s">
        <v>158</v>
      </c>
      <c r="G15" s="30" t="s">
        <v>371</v>
      </c>
      <c r="H15" s="30" t="s">
        <v>372</v>
      </c>
      <c r="I15" s="30" t="s">
        <v>373</v>
      </c>
      <c r="J15" s="32" t="s">
        <v>374</v>
      </c>
      <c r="K15" s="30"/>
      <c r="L15" s="30"/>
      <c r="M15" s="30"/>
      <c r="N15" s="30"/>
      <c r="O15" s="30" t="s">
        <v>347</v>
      </c>
      <c r="P15" s="30"/>
      <c r="Q15" s="30" t="s">
        <v>348</v>
      </c>
      <c r="R15" s="30" t="s">
        <v>168</v>
      </c>
      <c r="S15" s="30" t="s">
        <v>349</v>
      </c>
      <c r="T15" s="30">
        <v>1238</v>
      </c>
      <c r="U15" s="30" t="s">
        <v>350</v>
      </c>
      <c r="V15" s="30" t="s">
        <v>193</v>
      </c>
      <c r="W15" s="30" t="s">
        <v>351</v>
      </c>
      <c r="X15" s="30">
        <v>14</v>
      </c>
      <c r="Y15" s="30" t="s">
        <v>305</v>
      </c>
      <c r="Z15" s="30">
        <v>14</v>
      </c>
      <c r="AA15" s="30" t="s">
        <v>305</v>
      </c>
      <c r="AB15" s="30">
        <v>9</v>
      </c>
      <c r="AC15" s="30" t="s">
        <v>256</v>
      </c>
      <c r="AD15" s="30">
        <v>3100</v>
      </c>
      <c r="AE15" s="30"/>
      <c r="AF15" s="30"/>
      <c r="AG15" s="30"/>
      <c r="AH15" s="30"/>
      <c r="AI15" s="30" t="s">
        <v>306</v>
      </c>
      <c r="AJ15" s="30" t="s">
        <v>307</v>
      </c>
      <c r="AK15" s="30" t="s">
        <v>375</v>
      </c>
      <c r="AL15" s="31">
        <v>45069</v>
      </c>
      <c r="AM15" s="31">
        <v>45070</v>
      </c>
      <c r="AN15" s="31">
        <v>45099</v>
      </c>
      <c r="AO15" s="30">
        <v>1033376.61</v>
      </c>
      <c r="AP15" s="30">
        <v>1198716.8676</v>
      </c>
      <c r="AQ15" s="30"/>
      <c r="AR15" s="30"/>
      <c r="AS15" s="30" t="s">
        <v>309</v>
      </c>
      <c r="AT15" s="33" t="s">
        <v>310</v>
      </c>
      <c r="AU15" s="30" t="s">
        <v>311</v>
      </c>
      <c r="AV15" s="34" t="s">
        <v>374</v>
      </c>
      <c r="AW15" s="30"/>
      <c r="AX15" s="31">
        <v>45070</v>
      </c>
      <c r="AY15" s="31">
        <v>45099</v>
      </c>
      <c r="AZ15" s="30"/>
      <c r="BA15" s="30"/>
      <c r="BB15" s="30" t="s">
        <v>312</v>
      </c>
      <c r="BC15" s="30" t="s">
        <v>313</v>
      </c>
      <c r="BD15" s="30">
        <v>8</v>
      </c>
      <c r="BE15" s="30"/>
      <c r="BF15" s="30"/>
      <c r="BG15" s="30"/>
      <c r="BH15" s="30"/>
      <c r="BI15" s="30"/>
      <c r="BJ15" s="30"/>
      <c r="BK15" s="30"/>
      <c r="BL15" s="30" t="s">
        <v>315</v>
      </c>
      <c r="BM15" s="30"/>
      <c r="BN15" s="30"/>
      <c r="BO15" s="30" t="s">
        <v>333</v>
      </c>
    </row>
    <row r="16" spans="1:67" s="19" customFormat="1" ht="36" customHeight="1" x14ac:dyDescent="0.25">
      <c r="A16" s="14">
        <v>2023</v>
      </c>
      <c r="B16" s="15">
        <v>45017</v>
      </c>
      <c r="C16" s="15">
        <v>45107</v>
      </c>
      <c r="D16" s="14" t="s">
        <v>151</v>
      </c>
      <c r="E16" s="14" t="s">
        <v>154</v>
      </c>
      <c r="F16" s="14" t="s">
        <v>158</v>
      </c>
      <c r="G16" s="14" t="s">
        <v>376</v>
      </c>
      <c r="H16" s="14" t="s">
        <v>377</v>
      </c>
      <c r="I16" s="14" t="s">
        <v>378</v>
      </c>
      <c r="J16" s="18" t="s">
        <v>379</v>
      </c>
      <c r="K16" s="14"/>
      <c r="L16" s="14" t="s">
        <v>380</v>
      </c>
      <c r="M16" s="14" t="s">
        <v>381</v>
      </c>
      <c r="N16" s="14" t="s">
        <v>382</v>
      </c>
      <c r="O16" s="14"/>
      <c r="P16" s="14" t="s">
        <v>160</v>
      </c>
      <c r="Q16" s="14" t="s">
        <v>383</v>
      </c>
      <c r="R16" s="14" t="s">
        <v>168</v>
      </c>
      <c r="S16" s="14" t="s">
        <v>384</v>
      </c>
      <c r="T16" s="14">
        <v>10</v>
      </c>
      <c r="U16" s="14">
        <v>10</v>
      </c>
      <c r="V16" s="14" t="s">
        <v>193</v>
      </c>
      <c r="W16" s="14" t="s">
        <v>385</v>
      </c>
      <c r="X16" s="14">
        <v>114</v>
      </c>
      <c r="Y16" s="14" t="s">
        <v>386</v>
      </c>
      <c r="Z16" s="14">
        <v>21</v>
      </c>
      <c r="AA16" s="14" t="s">
        <v>387</v>
      </c>
      <c r="AB16" s="14">
        <v>21</v>
      </c>
      <c r="AC16" s="14" t="s">
        <v>228</v>
      </c>
      <c r="AD16" s="14">
        <v>72490</v>
      </c>
      <c r="AE16" s="14"/>
      <c r="AF16" s="14"/>
      <c r="AG16" s="14"/>
      <c r="AH16" s="14"/>
      <c r="AI16" s="14" t="s">
        <v>368</v>
      </c>
      <c r="AJ16" s="14" t="s">
        <v>307</v>
      </c>
      <c r="AK16" s="14" t="s">
        <v>388</v>
      </c>
      <c r="AL16" s="15">
        <v>45084</v>
      </c>
      <c r="AM16" s="15">
        <v>45086</v>
      </c>
      <c r="AN16" s="15">
        <v>45108</v>
      </c>
      <c r="AO16" s="14">
        <v>5152978.47</v>
      </c>
      <c r="AP16" s="14">
        <v>5977455.0252</v>
      </c>
      <c r="AQ16" s="14"/>
      <c r="AR16" s="14"/>
      <c r="AS16" s="14" t="s">
        <v>309</v>
      </c>
      <c r="AT16" s="28" t="s">
        <v>310</v>
      </c>
      <c r="AU16" s="14" t="s">
        <v>311</v>
      </c>
      <c r="AV16" s="24" t="s">
        <v>379</v>
      </c>
      <c r="AW16" s="14"/>
      <c r="AX16" s="15">
        <v>45086</v>
      </c>
      <c r="AY16" s="15">
        <v>45108</v>
      </c>
      <c r="AZ16" s="14"/>
      <c r="BA16" s="14"/>
      <c r="BB16" s="14" t="s">
        <v>312</v>
      </c>
      <c r="BC16" s="14" t="s">
        <v>313</v>
      </c>
      <c r="BD16" s="14">
        <v>9</v>
      </c>
      <c r="BE16" s="14"/>
      <c r="BF16" s="14"/>
      <c r="BG16" s="14"/>
      <c r="BH16" s="14"/>
      <c r="BI16" s="14"/>
      <c r="BJ16" s="14"/>
      <c r="BK16" s="14"/>
      <c r="BL16" s="14" t="s">
        <v>315</v>
      </c>
      <c r="BM16" s="14"/>
      <c r="BN16" s="14"/>
      <c r="BO16" s="14" t="s">
        <v>316</v>
      </c>
    </row>
    <row r="17" spans="1:67" s="35" customFormat="1" ht="45.75" customHeight="1" x14ac:dyDescent="0.25">
      <c r="A17" s="30">
        <v>2023</v>
      </c>
      <c r="B17" s="31">
        <v>45017</v>
      </c>
      <c r="C17" s="31">
        <v>45107</v>
      </c>
      <c r="D17" s="30" t="s">
        <v>151</v>
      </c>
      <c r="E17" s="30" t="s">
        <v>154</v>
      </c>
      <c r="F17" s="30" t="s">
        <v>158</v>
      </c>
      <c r="G17" s="30" t="s">
        <v>389</v>
      </c>
      <c r="H17" s="30" t="s">
        <v>390</v>
      </c>
      <c r="I17" s="30" t="s">
        <v>391</v>
      </c>
      <c r="J17" s="32" t="s">
        <v>392</v>
      </c>
      <c r="K17" s="30"/>
      <c r="L17" s="30"/>
      <c r="M17" s="30"/>
      <c r="N17" s="30"/>
      <c r="O17" s="30" t="s">
        <v>393</v>
      </c>
      <c r="P17" s="30"/>
      <c r="Q17" s="30" t="s">
        <v>394</v>
      </c>
      <c r="R17" s="30" t="s">
        <v>168</v>
      </c>
      <c r="S17" s="30" t="s">
        <v>395</v>
      </c>
      <c r="T17" s="30">
        <v>15</v>
      </c>
      <c r="U17" s="30" t="s">
        <v>396</v>
      </c>
      <c r="V17" s="30" t="s">
        <v>193</v>
      </c>
      <c r="W17" s="30" t="s">
        <v>397</v>
      </c>
      <c r="X17" s="30">
        <v>10</v>
      </c>
      <c r="Y17" s="30" t="s">
        <v>398</v>
      </c>
      <c r="Z17" s="30">
        <v>10</v>
      </c>
      <c r="AA17" s="30" t="s">
        <v>342</v>
      </c>
      <c r="AB17" s="30">
        <v>9</v>
      </c>
      <c r="AC17" s="30" t="s">
        <v>256</v>
      </c>
      <c r="AD17" s="30">
        <v>1710</v>
      </c>
      <c r="AE17" s="30"/>
      <c r="AF17" s="30"/>
      <c r="AG17" s="30"/>
      <c r="AH17" s="30"/>
      <c r="AI17" s="30" t="s">
        <v>306</v>
      </c>
      <c r="AJ17" s="30" t="s">
        <v>307</v>
      </c>
      <c r="AK17" s="30" t="s">
        <v>399</v>
      </c>
      <c r="AL17" s="31">
        <v>45127</v>
      </c>
      <c r="AM17" s="31">
        <v>45098</v>
      </c>
      <c r="AN17" s="31">
        <v>45142</v>
      </c>
      <c r="AO17" s="30">
        <v>989425</v>
      </c>
      <c r="AP17" s="30">
        <v>1147733</v>
      </c>
      <c r="AQ17" s="30"/>
      <c r="AR17" s="30"/>
      <c r="AS17" s="30" t="s">
        <v>309</v>
      </c>
      <c r="AT17" s="33" t="s">
        <v>310</v>
      </c>
      <c r="AU17" s="30" t="s">
        <v>311</v>
      </c>
      <c r="AV17" s="34" t="s">
        <v>392</v>
      </c>
      <c r="AW17" s="30"/>
      <c r="AX17" s="31">
        <v>45098</v>
      </c>
      <c r="AY17" s="31">
        <v>45142</v>
      </c>
      <c r="AZ17" s="30"/>
      <c r="BA17" s="30"/>
      <c r="BB17" s="30" t="s">
        <v>312</v>
      </c>
      <c r="BC17" s="30" t="s">
        <v>313</v>
      </c>
      <c r="BD17" s="30">
        <v>10</v>
      </c>
      <c r="BE17" s="30"/>
      <c r="BF17" s="30"/>
      <c r="BG17" s="30"/>
      <c r="BH17" s="30"/>
      <c r="BI17" s="30"/>
      <c r="BJ17" s="30"/>
      <c r="BK17" s="30"/>
      <c r="BL17" s="30" t="s">
        <v>315</v>
      </c>
      <c r="BM17" s="30"/>
      <c r="BN17" s="30"/>
      <c r="BO17" s="30" t="s">
        <v>333</v>
      </c>
    </row>
    <row r="18" spans="1:67" s="35" customFormat="1" ht="45.75" customHeight="1" x14ac:dyDescent="0.25">
      <c r="A18" s="30">
        <v>2023</v>
      </c>
      <c r="B18" s="31">
        <v>45017</v>
      </c>
      <c r="C18" s="31">
        <v>45107</v>
      </c>
      <c r="D18" s="30" t="s">
        <v>151</v>
      </c>
      <c r="E18" s="30" t="s">
        <v>154</v>
      </c>
      <c r="F18" s="30" t="s">
        <v>158</v>
      </c>
      <c r="G18" s="30" t="s">
        <v>400</v>
      </c>
      <c r="H18" s="30" t="s">
        <v>377</v>
      </c>
      <c r="I18" s="30" t="s">
        <v>401</v>
      </c>
      <c r="J18" s="32" t="s">
        <v>402</v>
      </c>
      <c r="K18" s="30"/>
      <c r="L18" s="30"/>
      <c r="M18" s="30"/>
      <c r="N18" s="30"/>
      <c r="O18" s="30" t="s">
        <v>403</v>
      </c>
      <c r="P18" s="30"/>
      <c r="Q18" s="30" t="s">
        <v>404</v>
      </c>
      <c r="R18" s="30" t="s">
        <v>168</v>
      </c>
      <c r="S18" s="30" t="s">
        <v>405</v>
      </c>
      <c r="T18" s="30">
        <v>3322</v>
      </c>
      <c r="U18" s="30">
        <v>1</v>
      </c>
      <c r="V18" s="30" t="s">
        <v>193</v>
      </c>
      <c r="W18" s="30" t="s">
        <v>406</v>
      </c>
      <c r="X18" s="30">
        <v>114</v>
      </c>
      <c r="Y18" s="30" t="s">
        <v>386</v>
      </c>
      <c r="Z18" s="30">
        <v>21</v>
      </c>
      <c r="AA18" s="30" t="s">
        <v>387</v>
      </c>
      <c r="AB18" s="30">
        <v>21</v>
      </c>
      <c r="AC18" s="30" t="s">
        <v>228</v>
      </c>
      <c r="AD18" s="30">
        <v>72510</v>
      </c>
      <c r="AE18" s="30"/>
      <c r="AF18" s="30"/>
      <c r="AG18" s="30"/>
      <c r="AH18" s="30"/>
      <c r="AI18" s="30" t="s">
        <v>306</v>
      </c>
      <c r="AJ18" s="30" t="s">
        <v>307</v>
      </c>
      <c r="AK18" s="30" t="s">
        <v>407</v>
      </c>
      <c r="AL18" s="31">
        <v>45099</v>
      </c>
      <c r="AM18" s="30" t="s">
        <v>408</v>
      </c>
      <c r="AN18" s="31">
        <v>45089</v>
      </c>
      <c r="AO18" s="30">
        <v>495245.35</v>
      </c>
      <c r="AP18" s="30">
        <v>574484.60599999991</v>
      </c>
      <c r="AQ18" s="30"/>
      <c r="AR18" s="30"/>
      <c r="AS18" s="30" t="s">
        <v>309</v>
      </c>
      <c r="AT18" s="33" t="s">
        <v>310</v>
      </c>
      <c r="AU18" s="30" t="s">
        <v>311</v>
      </c>
      <c r="AV18" s="34" t="s">
        <v>402</v>
      </c>
      <c r="AW18" s="30"/>
      <c r="AX18" s="30" t="s">
        <v>408</v>
      </c>
      <c r="AY18" s="31">
        <v>45089</v>
      </c>
      <c r="AZ18" s="30"/>
      <c r="BA18" s="30"/>
      <c r="BB18" s="30" t="s">
        <v>312</v>
      </c>
      <c r="BC18" s="30" t="s">
        <v>313</v>
      </c>
      <c r="BD18" s="30">
        <v>11</v>
      </c>
      <c r="BE18" s="30"/>
      <c r="BF18" s="30"/>
      <c r="BG18" s="30"/>
      <c r="BH18" s="30"/>
      <c r="BI18" s="30"/>
      <c r="BJ18" s="30"/>
      <c r="BK18" s="30"/>
      <c r="BL18" s="30" t="s">
        <v>315</v>
      </c>
      <c r="BM18" s="30"/>
      <c r="BN18" s="30"/>
      <c r="BO18" s="30" t="s">
        <v>333</v>
      </c>
    </row>
    <row r="19" spans="1:67" s="35" customFormat="1" ht="45.75" customHeight="1" x14ac:dyDescent="0.25">
      <c r="A19" s="30">
        <v>2023</v>
      </c>
      <c r="B19" s="31">
        <v>45017</v>
      </c>
      <c r="C19" s="31">
        <v>45107</v>
      </c>
      <c r="D19" s="30" t="s">
        <v>151</v>
      </c>
      <c r="E19" s="30" t="s">
        <v>154</v>
      </c>
      <c r="F19" s="30" t="s">
        <v>158</v>
      </c>
      <c r="G19" s="30" t="s">
        <v>409</v>
      </c>
      <c r="H19" s="30" t="s">
        <v>377</v>
      </c>
      <c r="I19" s="30" t="s">
        <v>410</v>
      </c>
      <c r="J19" s="32" t="s">
        <v>411</v>
      </c>
      <c r="K19" s="30"/>
      <c r="L19" s="30"/>
      <c r="M19" s="30"/>
      <c r="N19" s="30"/>
      <c r="O19" s="30" t="s">
        <v>412</v>
      </c>
      <c r="P19" s="30"/>
      <c r="Q19" s="30" t="s">
        <v>413</v>
      </c>
      <c r="R19" s="30" t="s">
        <v>187</v>
      </c>
      <c r="S19" s="30" t="s">
        <v>414</v>
      </c>
      <c r="T19" s="30">
        <v>812</v>
      </c>
      <c r="U19" s="30" t="s">
        <v>415</v>
      </c>
      <c r="V19" s="30" t="s">
        <v>193</v>
      </c>
      <c r="W19" s="30" t="s">
        <v>351</v>
      </c>
      <c r="X19" s="30">
        <v>14</v>
      </c>
      <c r="Y19" s="30" t="s">
        <v>305</v>
      </c>
      <c r="Z19" s="30">
        <v>14</v>
      </c>
      <c r="AA19" s="30" t="s">
        <v>416</v>
      </c>
      <c r="AB19" s="30">
        <v>9</v>
      </c>
      <c r="AC19" s="30" t="s">
        <v>256</v>
      </c>
      <c r="AD19" s="37">
        <v>3100</v>
      </c>
      <c r="AE19" s="30"/>
      <c r="AF19" s="30"/>
      <c r="AG19" s="30"/>
      <c r="AH19" s="30"/>
      <c r="AI19" s="30" t="s">
        <v>417</v>
      </c>
      <c r="AJ19" s="30" t="s">
        <v>307</v>
      </c>
      <c r="AK19" s="30" t="s">
        <v>418</v>
      </c>
      <c r="AL19" s="31">
        <v>45107</v>
      </c>
      <c r="AM19" s="31">
        <v>45110</v>
      </c>
      <c r="AN19" s="31">
        <v>45139</v>
      </c>
      <c r="AO19" s="30">
        <v>1095350</v>
      </c>
      <c r="AP19" s="30">
        <v>1270606</v>
      </c>
      <c r="AQ19" s="30"/>
      <c r="AR19" s="30"/>
      <c r="AS19" s="30" t="s">
        <v>309</v>
      </c>
      <c r="AT19" s="33" t="s">
        <v>310</v>
      </c>
      <c r="AU19" s="30" t="s">
        <v>311</v>
      </c>
      <c r="AV19" s="34" t="s">
        <v>411</v>
      </c>
      <c r="AW19" s="30"/>
      <c r="AX19" s="31">
        <v>45110</v>
      </c>
      <c r="AY19" s="31">
        <v>45139</v>
      </c>
      <c r="AZ19" s="30"/>
      <c r="BA19" s="30"/>
      <c r="BB19" s="30" t="s">
        <v>312</v>
      </c>
      <c r="BC19" s="30" t="s">
        <v>313</v>
      </c>
      <c r="BD19" s="30">
        <v>12</v>
      </c>
      <c r="BE19" s="30"/>
      <c r="BF19" s="30"/>
      <c r="BG19" s="30"/>
      <c r="BH19" s="30"/>
      <c r="BI19" s="30"/>
      <c r="BJ19" s="30"/>
      <c r="BK19" s="30"/>
      <c r="BL19" s="30" t="s">
        <v>315</v>
      </c>
      <c r="BM19" s="30"/>
      <c r="BN19" s="30"/>
      <c r="BO19" s="30" t="s">
        <v>333</v>
      </c>
    </row>
    <row r="20" spans="1:67" s="35" customFormat="1" ht="45.75" customHeight="1" x14ac:dyDescent="0.25">
      <c r="A20" s="30">
        <v>2023</v>
      </c>
      <c r="B20" s="31">
        <v>45017</v>
      </c>
      <c r="C20" s="31">
        <v>45107</v>
      </c>
      <c r="D20" s="30" t="s">
        <v>151</v>
      </c>
      <c r="E20" s="30" t="s">
        <v>154</v>
      </c>
      <c r="F20" s="30" t="s">
        <v>158</v>
      </c>
      <c r="G20" s="10" t="s">
        <v>426</v>
      </c>
      <c r="H20" s="30" t="s">
        <v>427</v>
      </c>
      <c r="I20" s="8" t="s">
        <v>504</v>
      </c>
      <c r="J20" s="32" t="s">
        <v>428</v>
      </c>
      <c r="O20" s="30" t="s">
        <v>429</v>
      </c>
      <c r="Q20" s="30" t="s">
        <v>430</v>
      </c>
      <c r="R20" s="30" t="s">
        <v>187</v>
      </c>
      <c r="S20" s="30" t="s">
        <v>431</v>
      </c>
      <c r="T20" s="30">
        <v>71</v>
      </c>
      <c r="V20" s="30" t="s">
        <v>193</v>
      </c>
      <c r="W20" s="30" t="s">
        <v>432</v>
      </c>
      <c r="X20" s="30">
        <v>114</v>
      </c>
      <c r="Y20" s="30" t="s">
        <v>386</v>
      </c>
      <c r="Z20" s="30">
        <v>21</v>
      </c>
      <c r="AA20" s="30" t="s">
        <v>387</v>
      </c>
      <c r="AB20" s="30">
        <v>21</v>
      </c>
      <c r="AC20" s="30" t="s">
        <v>228</v>
      </c>
      <c r="AD20" s="30">
        <v>72310</v>
      </c>
      <c r="AI20" s="30" t="s">
        <v>417</v>
      </c>
      <c r="AJ20" s="30" t="s">
        <v>307</v>
      </c>
      <c r="AK20" s="30" t="s">
        <v>433</v>
      </c>
      <c r="AL20" s="38">
        <v>45111</v>
      </c>
      <c r="AM20" s="39">
        <v>45112</v>
      </c>
      <c r="AN20" s="39">
        <v>45141</v>
      </c>
      <c r="AO20" s="30">
        <v>1088275.55</v>
      </c>
      <c r="AP20" s="30">
        <v>1262399.6299999999</v>
      </c>
      <c r="AS20" s="30" t="s">
        <v>309</v>
      </c>
      <c r="AU20" s="30" t="s">
        <v>311</v>
      </c>
      <c r="AV20" s="40" t="s">
        <v>428</v>
      </c>
      <c r="AX20" s="31">
        <v>45112</v>
      </c>
      <c r="AY20" s="31">
        <v>45141</v>
      </c>
      <c r="BB20" s="30" t="s">
        <v>312</v>
      </c>
      <c r="BC20" s="30" t="s">
        <v>313</v>
      </c>
      <c r="BE20" s="35" t="s">
        <v>259</v>
      </c>
      <c r="BL20" s="30" t="s">
        <v>315</v>
      </c>
      <c r="BO20" s="30" t="s">
        <v>333</v>
      </c>
    </row>
    <row r="21" spans="1:67" s="35" customFormat="1" ht="45.75" customHeight="1" x14ac:dyDescent="0.25">
      <c r="A21" s="30">
        <v>2023</v>
      </c>
      <c r="B21" s="31">
        <v>45017</v>
      </c>
      <c r="C21" s="31">
        <v>45107</v>
      </c>
      <c r="D21" s="30" t="s">
        <v>151</v>
      </c>
      <c r="E21" s="30" t="s">
        <v>154</v>
      </c>
      <c r="F21" s="30" t="s">
        <v>158</v>
      </c>
      <c r="G21" s="30" t="s">
        <v>434</v>
      </c>
      <c r="H21" s="30" t="s">
        <v>435</v>
      </c>
      <c r="I21" s="8" t="s">
        <v>496</v>
      </c>
      <c r="J21" s="32" t="s">
        <v>486</v>
      </c>
      <c r="O21" s="30" t="s">
        <v>437</v>
      </c>
      <c r="Q21" s="30" t="s">
        <v>438</v>
      </c>
      <c r="R21" s="30" t="s">
        <v>168</v>
      </c>
      <c r="S21" s="30" t="s">
        <v>439</v>
      </c>
      <c r="T21" s="30">
        <v>105</v>
      </c>
      <c r="V21" s="30" t="s">
        <v>193</v>
      </c>
      <c r="W21" s="30" t="s">
        <v>440</v>
      </c>
      <c r="X21" s="30">
        <v>114</v>
      </c>
      <c r="Y21" s="30" t="s">
        <v>441</v>
      </c>
      <c r="Z21" s="30">
        <v>21</v>
      </c>
      <c r="AA21" s="30" t="s">
        <v>441</v>
      </c>
      <c r="AB21" s="30">
        <v>21</v>
      </c>
      <c r="AC21" s="30" t="s">
        <v>226</v>
      </c>
      <c r="AD21" s="30">
        <v>52149</v>
      </c>
      <c r="AI21" s="30" t="s">
        <v>368</v>
      </c>
      <c r="AJ21" s="30" t="s">
        <v>307</v>
      </c>
      <c r="AK21" s="30" t="s">
        <v>442</v>
      </c>
      <c r="AL21" s="38">
        <v>45117</v>
      </c>
      <c r="AM21" s="39">
        <v>45118</v>
      </c>
      <c r="AN21" s="39">
        <v>45147</v>
      </c>
      <c r="AO21" s="30">
        <v>575000</v>
      </c>
      <c r="AP21" s="30">
        <v>667000</v>
      </c>
      <c r="AS21" s="30" t="s">
        <v>309</v>
      </c>
      <c r="AU21" s="30" t="s">
        <v>311</v>
      </c>
      <c r="AV21" s="34" t="s">
        <v>436</v>
      </c>
      <c r="BB21" s="30" t="s">
        <v>312</v>
      </c>
      <c r="BC21" s="30" t="s">
        <v>313</v>
      </c>
      <c r="BE21" s="35" t="s">
        <v>259</v>
      </c>
      <c r="BL21" s="30" t="s">
        <v>315</v>
      </c>
      <c r="BO21" s="30" t="s">
        <v>333</v>
      </c>
    </row>
    <row r="22" spans="1:67" s="35" customFormat="1" ht="45.75" customHeight="1" x14ac:dyDescent="0.25">
      <c r="A22" s="30">
        <v>2023</v>
      </c>
      <c r="B22" s="31">
        <v>45017</v>
      </c>
      <c r="C22" s="31">
        <v>45107</v>
      </c>
      <c r="D22" s="30" t="s">
        <v>151</v>
      </c>
      <c r="E22" s="30" t="s">
        <v>154</v>
      </c>
      <c r="F22" s="30" t="s">
        <v>158</v>
      </c>
      <c r="G22" s="33" t="s">
        <v>443</v>
      </c>
      <c r="H22" s="30" t="s">
        <v>444</v>
      </c>
      <c r="I22" s="8" t="s">
        <v>497</v>
      </c>
      <c r="J22" s="32" t="s">
        <v>487</v>
      </c>
      <c r="O22" s="30" t="s">
        <v>446</v>
      </c>
      <c r="Q22" s="30" t="s">
        <v>447</v>
      </c>
      <c r="R22" s="30" t="s">
        <v>187</v>
      </c>
      <c r="S22" s="30" t="s">
        <v>448</v>
      </c>
      <c r="T22" s="30">
        <v>333</v>
      </c>
      <c r="U22" s="35">
        <v>514</v>
      </c>
      <c r="V22" s="30" t="s">
        <v>193</v>
      </c>
      <c r="W22" s="30" t="s">
        <v>449</v>
      </c>
      <c r="X22" s="30">
        <v>15</v>
      </c>
      <c r="Y22" s="30" t="s">
        <v>331</v>
      </c>
      <c r="Z22" s="30">
        <v>15</v>
      </c>
      <c r="AA22" s="30" t="s">
        <v>331</v>
      </c>
      <c r="AB22" s="30">
        <v>9</v>
      </c>
      <c r="AC22" s="30" t="s">
        <v>256</v>
      </c>
      <c r="AD22" s="30">
        <v>6500</v>
      </c>
      <c r="AI22" s="30" t="s">
        <v>417</v>
      </c>
      <c r="AJ22" s="30" t="s">
        <v>307</v>
      </c>
      <c r="AK22" s="30" t="s">
        <v>450</v>
      </c>
      <c r="AL22" s="38">
        <v>45110</v>
      </c>
      <c r="AM22" s="39">
        <v>45111</v>
      </c>
      <c r="AN22" s="39">
        <v>45155</v>
      </c>
      <c r="AO22" s="30">
        <v>2425403</v>
      </c>
      <c r="AP22" s="30">
        <v>2813467.48</v>
      </c>
      <c r="AS22" s="30" t="s">
        <v>309</v>
      </c>
      <c r="AU22" s="30" t="s">
        <v>311</v>
      </c>
      <c r="AV22" s="34" t="s">
        <v>445</v>
      </c>
      <c r="BB22" s="30" t="s">
        <v>312</v>
      </c>
      <c r="BC22" s="30" t="s">
        <v>313</v>
      </c>
      <c r="BE22" s="35" t="s">
        <v>259</v>
      </c>
      <c r="BL22" s="30" t="s">
        <v>315</v>
      </c>
      <c r="BO22" s="30" t="s">
        <v>333</v>
      </c>
    </row>
    <row r="23" spans="1:67" s="19" customFormat="1" ht="45.75" customHeight="1" x14ac:dyDescent="0.25">
      <c r="A23" s="14">
        <v>2023</v>
      </c>
      <c r="B23" s="15">
        <v>45017</v>
      </c>
      <c r="C23" s="15">
        <v>45107</v>
      </c>
      <c r="D23" s="14" t="s">
        <v>151</v>
      </c>
      <c r="E23" s="14" t="s">
        <v>154</v>
      </c>
      <c r="F23" s="14" t="s">
        <v>158</v>
      </c>
      <c r="G23" s="16" t="s">
        <v>451</v>
      </c>
      <c r="H23" s="14" t="s">
        <v>454</v>
      </c>
      <c r="I23" s="17" t="s">
        <v>498</v>
      </c>
      <c r="J23" s="18" t="s">
        <v>488</v>
      </c>
      <c r="O23" s="14" t="s">
        <v>518</v>
      </c>
      <c r="Q23" s="14" t="s">
        <v>452</v>
      </c>
      <c r="R23" s="14" t="s">
        <v>168</v>
      </c>
      <c r="S23" s="14" t="s">
        <v>453</v>
      </c>
      <c r="T23" s="14">
        <v>107</v>
      </c>
      <c r="U23" s="20" t="s">
        <v>483</v>
      </c>
      <c r="V23" s="14" t="s">
        <v>193</v>
      </c>
      <c r="W23" s="14" t="s">
        <v>351</v>
      </c>
      <c r="X23" s="14">
        <v>14</v>
      </c>
      <c r="Y23" s="14" t="s">
        <v>455</v>
      </c>
      <c r="Z23" s="14">
        <v>14</v>
      </c>
      <c r="AA23" s="14" t="s">
        <v>455</v>
      </c>
      <c r="AB23" s="14">
        <v>9</v>
      </c>
      <c r="AC23" s="14" t="s">
        <v>256</v>
      </c>
      <c r="AD23" s="14">
        <v>3100</v>
      </c>
      <c r="AI23" s="14" t="s">
        <v>368</v>
      </c>
      <c r="AJ23" s="14" t="s">
        <v>307</v>
      </c>
      <c r="AK23" s="14" t="s">
        <v>456</v>
      </c>
      <c r="AL23" s="21">
        <v>45133</v>
      </c>
      <c r="AM23" s="22">
        <v>45134</v>
      </c>
      <c r="AN23" s="22">
        <v>45573</v>
      </c>
      <c r="AO23" s="14">
        <v>20624459.219999999</v>
      </c>
      <c r="AP23" s="23">
        <v>23924372.699999999</v>
      </c>
      <c r="AS23" s="14" t="s">
        <v>309</v>
      </c>
      <c r="AU23" s="14" t="s">
        <v>311</v>
      </c>
      <c r="AV23" s="24" t="s">
        <v>457</v>
      </c>
      <c r="BB23" s="14" t="s">
        <v>312</v>
      </c>
      <c r="BC23" s="14" t="s">
        <v>313</v>
      </c>
      <c r="BE23" s="19" t="s">
        <v>259</v>
      </c>
      <c r="BI23" s="45" t="s">
        <v>520</v>
      </c>
      <c r="BJ23" s="45" t="s">
        <v>520</v>
      </c>
      <c r="BL23" s="14" t="s">
        <v>315</v>
      </c>
      <c r="BO23" s="14" t="s">
        <v>333</v>
      </c>
    </row>
    <row r="24" spans="1:67" s="51" customFormat="1" ht="45.75" customHeight="1" x14ac:dyDescent="0.25">
      <c r="A24" s="46">
        <v>2023</v>
      </c>
      <c r="B24" s="47">
        <v>45017</v>
      </c>
      <c r="C24" s="47">
        <v>45107</v>
      </c>
      <c r="D24" s="46" t="s">
        <v>151</v>
      </c>
      <c r="E24" s="46" t="s">
        <v>154</v>
      </c>
      <c r="F24" s="46" t="s">
        <v>158</v>
      </c>
      <c r="G24" s="48" t="s">
        <v>458</v>
      </c>
      <c r="H24" s="46" t="s">
        <v>459</v>
      </c>
      <c r="I24" s="49" t="s">
        <v>499</v>
      </c>
      <c r="J24" s="50" t="s">
        <v>489</v>
      </c>
      <c r="O24" s="46" t="s">
        <v>461</v>
      </c>
      <c r="Q24" s="46" t="s">
        <v>471</v>
      </c>
      <c r="R24" s="46" t="s">
        <v>168</v>
      </c>
      <c r="S24" s="46" t="s">
        <v>462</v>
      </c>
      <c r="T24" s="46">
        <v>35</v>
      </c>
      <c r="V24" s="46" t="s">
        <v>193</v>
      </c>
      <c r="W24" s="46" t="s">
        <v>463</v>
      </c>
      <c r="X24" s="46">
        <v>10</v>
      </c>
      <c r="Y24" s="46" t="s">
        <v>464</v>
      </c>
      <c r="Z24" s="46">
        <v>10</v>
      </c>
      <c r="AA24" s="46" t="s">
        <v>464</v>
      </c>
      <c r="AB24" s="46">
        <v>9</v>
      </c>
      <c r="AC24" s="46" t="s">
        <v>256</v>
      </c>
      <c r="AD24" s="52" t="s">
        <v>465</v>
      </c>
      <c r="AI24" s="46" t="s">
        <v>368</v>
      </c>
      <c r="AJ24" s="46" t="s">
        <v>307</v>
      </c>
      <c r="AK24" s="46" t="s">
        <v>466</v>
      </c>
      <c r="AL24" s="53">
        <v>45162</v>
      </c>
      <c r="AM24" s="54">
        <v>45163</v>
      </c>
      <c r="AN24" s="54">
        <v>45442</v>
      </c>
      <c r="AO24" s="46">
        <v>18039046.59</v>
      </c>
      <c r="AP24" s="55">
        <v>20925294.044399999</v>
      </c>
      <c r="AS24" s="46" t="s">
        <v>309</v>
      </c>
      <c r="AU24" s="46" t="s">
        <v>311</v>
      </c>
      <c r="AV24" s="56" t="s">
        <v>460</v>
      </c>
      <c r="BB24" s="46" t="s">
        <v>312</v>
      </c>
      <c r="BC24" s="46" t="s">
        <v>313</v>
      </c>
      <c r="BE24" s="51" t="s">
        <v>259</v>
      </c>
      <c r="BL24" s="46" t="s">
        <v>315</v>
      </c>
      <c r="BO24" s="46" t="s">
        <v>333</v>
      </c>
    </row>
    <row r="25" spans="1:67" s="19" customFormat="1" ht="45.75" customHeight="1" x14ac:dyDescent="0.25">
      <c r="A25" s="14">
        <v>2023</v>
      </c>
      <c r="B25" s="15">
        <v>45017</v>
      </c>
      <c r="C25" s="15">
        <v>45107</v>
      </c>
      <c r="D25" s="14" t="s">
        <v>151</v>
      </c>
      <c r="E25" s="14" t="s">
        <v>154</v>
      </c>
      <c r="F25" s="14" t="s">
        <v>158</v>
      </c>
      <c r="G25" s="16" t="s">
        <v>467</v>
      </c>
      <c r="H25" s="14" t="s">
        <v>468</v>
      </c>
      <c r="I25" s="17" t="s">
        <v>500</v>
      </c>
      <c r="J25" s="27" t="s">
        <v>469</v>
      </c>
      <c r="O25" s="14" t="s">
        <v>470</v>
      </c>
      <c r="Q25" s="14" t="s">
        <v>472</v>
      </c>
      <c r="R25" s="14" t="s">
        <v>179</v>
      </c>
      <c r="S25" s="14" t="s">
        <v>473</v>
      </c>
      <c r="T25" s="14">
        <v>8</v>
      </c>
      <c r="U25" s="20" t="s">
        <v>484</v>
      </c>
      <c r="W25" s="14" t="s">
        <v>474</v>
      </c>
      <c r="X25" s="14">
        <v>15</v>
      </c>
      <c r="Y25" s="14" t="s">
        <v>475</v>
      </c>
      <c r="Z25" s="14">
        <v>15</v>
      </c>
      <c r="AA25" s="14" t="s">
        <v>475</v>
      </c>
      <c r="AB25" s="14">
        <v>57</v>
      </c>
      <c r="AC25" s="14" t="s">
        <v>226</v>
      </c>
      <c r="AD25" s="25">
        <v>53127</v>
      </c>
      <c r="AI25" s="14" t="s">
        <v>368</v>
      </c>
      <c r="AJ25" s="14" t="s">
        <v>307</v>
      </c>
      <c r="AK25" s="14" t="s">
        <v>476</v>
      </c>
      <c r="AL25" s="21">
        <v>45188</v>
      </c>
      <c r="AM25" s="22">
        <v>45189</v>
      </c>
      <c r="AN25" s="22">
        <v>45288</v>
      </c>
      <c r="AO25" s="14">
        <v>1191754.75</v>
      </c>
      <c r="AP25" s="23">
        <v>1382435.51</v>
      </c>
      <c r="AS25" s="14" t="s">
        <v>309</v>
      </c>
      <c r="AU25" s="14" t="s">
        <v>311</v>
      </c>
      <c r="AV25" s="26" t="s">
        <v>469</v>
      </c>
      <c r="BB25" s="14" t="s">
        <v>312</v>
      </c>
      <c r="BC25" s="14" t="s">
        <v>313</v>
      </c>
      <c r="BE25" s="19" t="s">
        <v>259</v>
      </c>
      <c r="BI25" s="45" t="s">
        <v>521</v>
      </c>
      <c r="BJ25" s="45" t="s">
        <v>521</v>
      </c>
      <c r="BL25" s="14" t="s">
        <v>315</v>
      </c>
      <c r="BO25" s="14" t="s">
        <v>333</v>
      </c>
    </row>
    <row r="26" spans="1:67" s="35" customFormat="1" ht="45.75" customHeight="1" x14ac:dyDescent="0.25">
      <c r="A26" s="30">
        <v>2023</v>
      </c>
      <c r="B26" s="31">
        <v>45017</v>
      </c>
      <c r="C26" s="31">
        <v>45107</v>
      </c>
      <c r="D26" s="30" t="s">
        <v>151</v>
      </c>
      <c r="E26" s="30" t="s">
        <v>154</v>
      </c>
      <c r="F26" s="30" t="s">
        <v>158</v>
      </c>
      <c r="G26" s="41" t="s">
        <v>477</v>
      </c>
      <c r="H26" s="30" t="s">
        <v>478</v>
      </c>
      <c r="I26" s="8" t="s">
        <v>501</v>
      </c>
      <c r="J26" s="42" t="s">
        <v>479</v>
      </c>
      <c r="O26" s="30" t="s">
        <v>480</v>
      </c>
      <c r="Q26" s="30" t="s">
        <v>481</v>
      </c>
      <c r="R26" s="30" t="s">
        <v>168</v>
      </c>
      <c r="S26" s="30" t="s">
        <v>482</v>
      </c>
      <c r="T26" s="30">
        <v>1238</v>
      </c>
      <c r="U26" s="30" t="s">
        <v>350</v>
      </c>
      <c r="V26" s="30" t="s">
        <v>193</v>
      </c>
      <c r="W26" s="30" t="s">
        <v>351</v>
      </c>
      <c r="X26" s="30">
        <v>14</v>
      </c>
      <c r="Y26" s="30" t="s">
        <v>455</v>
      </c>
      <c r="Z26" s="30">
        <v>14</v>
      </c>
      <c r="AA26" s="30" t="s">
        <v>455</v>
      </c>
      <c r="AB26" s="30">
        <v>9</v>
      </c>
      <c r="AC26" s="30" t="s">
        <v>256</v>
      </c>
      <c r="AD26" s="43">
        <v>3100</v>
      </c>
      <c r="AI26" s="30" t="s">
        <v>417</v>
      </c>
      <c r="AJ26" s="30" t="s">
        <v>307</v>
      </c>
      <c r="AK26" s="30" t="s">
        <v>485</v>
      </c>
      <c r="AL26" s="38">
        <v>45197</v>
      </c>
      <c r="AM26" s="38">
        <v>45198</v>
      </c>
      <c r="AN26" s="39">
        <v>45227</v>
      </c>
      <c r="AO26" s="30">
        <v>1229601.68</v>
      </c>
      <c r="AP26" s="36">
        <v>1426337.94</v>
      </c>
      <c r="AS26" s="30" t="s">
        <v>309</v>
      </c>
      <c r="AU26" s="30" t="s">
        <v>311</v>
      </c>
      <c r="AV26" s="44" t="s">
        <v>479</v>
      </c>
      <c r="BB26" s="30" t="s">
        <v>312</v>
      </c>
      <c r="BC26" s="30" t="s">
        <v>313</v>
      </c>
      <c r="BE26" s="35" t="s">
        <v>259</v>
      </c>
      <c r="BL26" s="30" t="s">
        <v>315</v>
      </c>
      <c r="BO26" s="30" t="s">
        <v>333</v>
      </c>
    </row>
    <row r="27" spans="1:67" s="35" customFormat="1" ht="45.75" customHeight="1" x14ac:dyDescent="0.25">
      <c r="A27" s="30">
        <v>2023</v>
      </c>
      <c r="B27" s="31">
        <v>45017</v>
      </c>
      <c r="C27" s="31">
        <v>45107</v>
      </c>
      <c r="D27" s="30" t="s">
        <v>151</v>
      </c>
      <c r="E27" s="30" t="s">
        <v>154</v>
      </c>
      <c r="F27" s="30" t="s">
        <v>158</v>
      </c>
      <c r="G27" s="41" t="s">
        <v>490</v>
      </c>
      <c r="H27" s="30" t="s">
        <v>478</v>
      </c>
      <c r="I27" s="8" t="s">
        <v>502</v>
      </c>
      <c r="J27" s="42" t="s">
        <v>491</v>
      </c>
      <c r="O27" s="30" t="s">
        <v>480</v>
      </c>
      <c r="Q27" s="30" t="s">
        <v>481</v>
      </c>
      <c r="R27" s="30" t="s">
        <v>168</v>
      </c>
      <c r="S27" s="30" t="s">
        <v>482</v>
      </c>
      <c r="T27" s="30">
        <v>1238</v>
      </c>
      <c r="U27" s="30" t="s">
        <v>350</v>
      </c>
      <c r="V27" s="30" t="s">
        <v>193</v>
      </c>
      <c r="W27" s="30" t="s">
        <v>351</v>
      </c>
      <c r="X27" s="30">
        <v>14</v>
      </c>
      <c r="Y27" s="30" t="s">
        <v>455</v>
      </c>
      <c r="Z27" s="30">
        <v>14</v>
      </c>
      <c r="AA27" s="30" t="s">
        <v>455</v>
      </c>
      <c r="AB27" s="30">
        <v>9</v>
      </c>
      <c r="AC27" s="30" t="s">
        <v>256</v>
      </c>
      <c r="AD27" s="43">
        <v>3100</v>
      </c>
      <c r="AI27" s="30" t="s">
        <v>417</v>
      </c>
      <c r="AJ27" s="30" t="s">
        <v>307</v>
      </c>
      <c r="AK27" s="30" t="s">
        <v>492</v>
      </c>
      <c r="AL27" s="38">
        <v>45197</v>
      </c>
      <c r="AM27" s="38">
        <v>45198</v>
      </c>
      <c r="AN27" s="39">
        <v>45227</v>
      </c>
      <c r="AO27" s="30">
        <v>1227893.3899999999</v>
      </c>
      <c r="AP27" s="36">
        <v>1424356.33</v>
      </c>
      <c r="AS27" s="30" t="s">
        <v>309</v>
      </c>
      <c r="AU27" s="30" t="s">
        <v>311</v>
      </c>
      <c r="AV27" s="44" t="s">
        <v>491</v>
      </c>
      <c r="BB27" s="30" t="s">
        <v>312</v>
      </c>
      <c r="BC27" s="30" t="s">
        <v>313</v>
      </c>
      <c r="BE27" s="35" t="s">
        <v>259</v>
      </c>
      <c r="BL27" s="30" t="s">
        <v>315</v>
      </c>
      <c r="BO27" s="30" t="s">
        <v>333</v>
      </c>
    </row>
    <row r="28" spans="1:67" s="35" customFormat="1" ht="45.75" customHeight="1" x14ac:dyDescent="0.25">
      <c r="A28" s="30">
        <v>2023</v>
      </c>
      <c r="B28" s="31">
        <v>45017</v>
      </c>
      <c r="C28" s="31">
        <v>45107</v>
      </c>
      <c r="D28" s="30" t="s">
        <v>151</v>
      </c>
      <c r="E28" s="30" t="s">
        <v>154</v>
      </c>
      <c r="F28" s="30" t="s">
        <v>158</v>
      </c>
      <c r="G28" s="41" t="s">
        <v>493</v>
      </c>
      <c r="H28" s="30" t="s">
        <v>478</v>
      </c>
      <c r="I28" s="9" t="s">
        <v>503</v>
      </c>
      <c r="J28" s="42" t="s">
        <v>494</v>
      </c>
      <c r="O28" s="30" t="s">
        <v>480</v>
      </c>
      <c r="Q28" s="30" t="s">
        <v>481</v>
      </c>
      <c r="R28" s="30" t="s">
        <v>168</v>
      </c>
      <c r="S28" s="30" t="s">
        <v>482</v>
      </c>
      <c r="T28" s="30">
        <v>1238</v>
      </c>
      <c r="U28" s="30" t="s">
        <v>350</v>
      </c>
      <c r="V28" s="30" t="s">
        <v>193</v>
      </c>
      <c r="W28" s="30" t="s">
        <v>351</v>
      </c>
      <c r="X28" s="30">
        <v>14</v>
      </c>
      <c r="Y28" s="30" t="s">
        <v>455</v>
      </c>
      <c r="Z28" s="30">
        <v>14</v>
      </c>
      <c r="AA28" s="30" t="s">
        <v>455</v>
      </c>
      <c r="AB28" s="30">
        <v>9</v>
      </c>
      <c r="AC28" s="30" t="s">
        <v>256</v>
      </c>
      <c r="AD28" s="43">
        <v>3100</v>
      </c>
      <c r="AI28" s="30" t="s">
        <v>417</v>
      </c>
      <c r="AJ28" s="30" t="s">
        <v>307</v>
      </c>
      <c r="AK28" s="30" t="s">
        <v>495</v>
      </c>
      <c r="AL28" s="38">
        <v>45197</v>
      </c>
      <c r="AM28" s="38">
        <v>45198</v>
      </c>
      <c r="AN28" s="39">
        <v>45227</v>
      </c>
      <c r="AO28" s="30">
        <v>1229179.79</v>
      </c>
      <c r="AP28" s="36">
        <v>1425848.55</v>
      </c>
      <c r="AS28" s="30" t="s">
        <v>309</v>
      </c>
      <c r="AU28" s="30" t="s">
        <v>311</v>
      </c>
      <c r="AV28" s="44" t="s">
        <v>494</v>
      </c>
      <c r="BB28" s="30" t="s">
        <v>312</v>
      </c>
      <c r="BC28" s="30" t="s">
        <v>313</v>
      </c>
      <c r="BE28" s="35" t="s">
        <v>259</v>
      </c>
      <c r="BL28" s="30" t="s">
        <v>315</v>
      </c>
      <c r="BO28" s="30" t="s">
        <v>333</v>
      </c>
    </row>
    <row r="29" spans="1:67" x14ac:dyDescent="0.25">
      <c r="A29" s="3"/>
      <c r="B29" s="4"/>
      <c r="C29" s="4"/>
      <c r="D29" s="3"/>
      <c r="E29" s="3"/>
      <c r="F29" s="3"/>
      <c r="AM29" s="5"/>
      <c r="AN29" s="5"/>
      <c r="AS29" s="3"/>
      <c r="AU29" s="3"/>
    </row>
    <row r="30" spans="1:67" x14ac:dyDescent="0.25">
      <c r="A30" s="3"/>
      <c r="B30" s="4"/>
      <c r="C30" s="4"/>
      <c r="D30" s="3"/>
      <c r="E30" s="3"/>
      <c r="F30" s="3"/>
      <c r="AS30" s="3"/>
      <c r="AU30" s="3"/>
    </row>
    <row r="31" spans="1:67" x14ac:dyDescent="0.25">
      <c r="A31" s="3"/>
      <c r="B31" s="4"/>
      <c r="C31" s="4"/>
      <c r="D31" s="3"/>
      <c r="E31" s="3"/>
      <c r="F31" s="3"/>
      <c r="AS31" s="3"/>
      <c r="AU31" s="3"/>
    </row>
    <row r="32" spans="1:67" x14ac:dyDescent="0.25">
      <c r="A32" s="3"/>
      <c r="B32" s="4"/>
      <c r="C32" s="4"/>
      <c r="D32" s="3"/>
      <c r="E32" s="3"/>
      <c r="F32" s="3"/>
      <c r="AS32" s="3"/>
      <c r="AU32" s="3"/>
    </row>
    <row r="33" spans="1:47" x14ac:dyDescent="0.25">
      <c r="A33" s="3"/>
      <c r="B33" s="4"/>
      <c r="C33" s="4"/>
      <c r="D33" s="3"/>
      <c r="E33" s="3"/>
      <c r="F33" s="3"/>
      <c r="AS33" s="3"/>
      <c r="AU33" s="3"/>
    </row>
    <row r="34" spans="1:47" x14ac:dyDescent="0.25">
      <c r="A34" s="3"/>
      <c r="B34" s="4"/>
      <c r="C34" s="4"/>
      <c r="D34" s="3"/>
      <c r="E34" s="3"/>
      <c r="F34" s="3"/>
      <c r="AS34" s="3"/>
      <c r="AU34" s="3"/>
    </row>
    <row r="35" spans="1:47" x14ac:dyDescent="0.25">
      <c r="A35" s="3"/>
      <c r="B35" s="4"/>
      <c r="C35" s="4"/>
      <c r="D35" s="3"/>
      <c r="E35" s="3"/>
      <c r="F35" s="3"/>
      <c r="AU35" s="3"/>
    </row>
    <row r="36" spans="1:47" x14ac:dyDescent="0.25">
      <c r="AU36" s="3"/>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BH14" r:id="rId1" xr:uid="{00000000-0004-0000-0000-000000000000}"/>
    <hyperlink ref="BH8" r:id="rId2" xr:uid="{00000000-0004-0000-0000-000002000000}"/>
    <hyperlink ref="BI8" r:id="rId3" xr:uid="{00000000-0004-0000-0000-000003000000}"/>
    <hyperlink ref="BI10" r:id="rId4" xr:uid="{00000000-0004-0000-0000-000004000000}"/>
    <hyperlink ref="BH10" r:id="rId5" xr:uid="{00000000-0004-0000-0000-000005000000}"/>
    <hyperlink ref="BH11" r:id="rId6" xr:uid="{00000000-0004-0000-0000-000006000000}"/>
    <hyperlink ref="BI11" r:id="rId7" xr:uid="{00000000-0004-0000-0000-000007000000}"/>
    <hyperlink ref="BI9" r:id="rId8" xr:uid="{00000000-0004-0000-0000-000008000000}"/>
    <hyperlink ref="BH9" r:id="rId9" xr:uid="{00000000-0004-0000-0000-000009000000}"/>
    <hyperlink ref="BJ12" r:id="rId10" xr:uid="{00000000-0004-0000-0000-00000A000000}"/>
    <hyperlink ref="BJ13" r:id="rId11" xr:uid="{00000000-0004-0000-0000-00000B000000}"/>
    <hyperlink ref="I21" r:id="rId12" xr:uid="{00000000-0004-0000-0000-00000C000000}"/>
    <hyperlink ref="I22" r:id="rId13" xr:uid="{00000000-0004-0000-0000-00000D000000}"/>
    <hyperlink ref="I23" r:id="rId14" xr:uid="{00000000-0004-0000-0000-00000E000000}"/>
    <hyperlink ref="I24" r:id="rId15" xr:uid="{00000000-0004-0000-0000-00000F000000}"/>
    <hyperlink ref="I25" r:id="rId16" xr:uid="{00000000-0004-0000-0000-000010000000}"/>
    <hyperlink ref="I26" r:id="rId17" xr:uid="{00000000-0004-0000-0000-000011000000}"/>
    <hyperlink ref="I27" r:id="rId18" xr:uid="{00000000-0004-0000-0000-000012000000}"/>
    <hyperlink ref="I28" r:id="rId19" xr:uid="{00000000-0004-0000-0000-000013000000}"/>
    <hyperlink ref="I20" r:id="rId20" xr:uid="{00000000-0004-0000-0000-000014000000}"/>
    <hyperlink ref="BJ14" r:id="rId21" xr:uid="{40C368FC-861B-4D3D-BD77-3A93492EED41}"/>
    <hyperlink ref="BI14" r:id="rId22" xr:uid="{4884BC74-8A00-469A-AA5A-58E881F4A8BB}"/>
    <hyperlink ref="BI23" r:id="rId23" xr:uid="{CFA62FA3-BD68-43EA-AEE2-2F805F096E32}"/>
    <hyperlink ref="BJ23" r:id="rId24" xr:uid="{4062CFB8-D29F-48A7-A61E-9224DF4B147A}"/>
    <hyperlink ref="BI25" r:id="rId25" xr:uid="{7158A15B-2BFE-418A-9202-FA86B1ACF8D2}"/>
    <hyperlink ref="BJ25" r:id="rId26" xr:uid="{354859F3-E985-4BF2-96E4-2A3992DCDAB6}"/>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7" workbookViewId="0">
      <selection activeCell="A22" sqref="A22"/>
    </sheetView>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
  <sheetViews>
    <sheetView topLeftCell="F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7109375"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E4" t="s">
        <v>505</v>
      </c>
      <c r="H4">
        <f>1275604.13*1.16</f>
        <v>1479700.7907999998</v>
      </c>
    </row>
    <row r="5" spans="1:8" x14ac:dyDescent="0.25">
      <c r="A5">
        <v>1</v>
      </c>
      <c r="E5" t="s">
        <v>506</v>
      </c>
      <c r="G5" t="s">
        <v>515</v>
      </c>
      <c r="H5">
        <f>1888265.55*1.16</f>
        <v>2190388.0379999997</v>
      </c>
    </row>
    <row r="6" spans="1:8" x14ac:dyDescent="0.25">
      <c r="A6">
        <v>1</v>
      </c>
      <c r="E6" t="s">
        <v>507</v>
      </c>
      <c r="G6" t="s">
        <v>516</v>
      </c>
      <c r="H6">
        <f>1368602.97*1.16</f>
        <v>1587579.4452</v>
      </c>
    </row>
    <row r="7" spans="1:8" x14ac:dyDescent="0.25">
      <c r="A7">
        <v>2</v>
      </c>
      <c r="E7" t="s">
        <v>508</v>
      </c>
      <c r="G7" t="s">
        <v>438</v>
      </c>
      <c r="H7">
        <f>575000*1.16</f>
        <v>667000</v>
      </c>
    </row>
    <row r="8" spans="1:8" x14ac:dyDescent="0.25">
      <c r="A8">
        <v>2</v>
      </c>
      <c r="E8" t="s">
        <v>509</v>
      </c>
      <c r="G8" t="s">
        <v>517</v>
      </c>
      <c r="H8">
        <f>710000*1.16</f>
        <v>823600</v>
      </c>
    </row>
    <row r="9" spans="1:8" x14ac:dyDescent="0.25">
      <c r="A9">
        <v>2</v>
      </c>
      <c r="E9" t="s">
        <v>510</v>
      </c>
      <c r="H9">
        <f>650000*1.16</f>
        <v>754000</v>
      </c>
    </row>
    <row r="10" spans="1:8" x14ac:dyDescent="0.25">
      <c r="A10">
        <v>3</v>
      </c>
      <c r="E10" t="s">
        <v>511</v>
      </c>
      <c r="H10">
        <f>2425403000*1.16</f>
        <v>2813467480</v>
      </c>
    </row>
    <row r="11" spans="1:8" x14ac:dyDescent="0.25">
      <c r="A11">
        <v>4</v>
      </c>
      <c r="E11" t="s">
        <v>512</v>
      </c>
      <c r="H11">
        <f>20624459.22*1.16</f>
        <v>23924372.695199996</v>
      </c>
    </row>
    <row r="12" spans="1:8" x14ac:dyDescent="0.25">
      <c r="A12">
        <v>5</v>
      </c>
      <c r="E12" t="s">
        <v>513</v>
      </c>
      <c r="H12">
        <f>18039046.59*1.16</f>
        <v>20925294.044399999</v>
      </c>
    </row>
    <row r="13" spans="1:8" x14ac:dyDescent="0.25">
      <c r="A13">
        <v>6</v>
      </c>
      <c r="E13" t="s">
        <v>514</v>
      </c>
      <c r="G13" t="s">
        <v>472</v>
      </c>
      <c r="H13">
        <f>1191754.75*1.16</f>
        <v>1382435.51</v>
      </c>
    </row>
  </sheetData>
  <dataValidations count="1">
    <dataValidation type="list" allowBlank="1" showErrorMessage="1" sqref="F4:F201" xr:uid="{00000000-0002-0000-0900-000000000000}">
      <formula1>Hidden_1_Tabla_3342715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'Reporte de Formatos'!_Hlk141955179</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2023-06-29T21:22:51Z</dcterms:created>
  <dcterms:modified xsi:type="dcterms:W3CDTF">2023-10-30T20:09:30Z</dcterms:modified>
</cp:coreProperties>
</file>