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6915" windowHeight="493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13" i="1"/>
  <c r="M13" i="1"/>
  <c r="N13" i="1"/>
  <c r="O13" i="1"/>
  <c r="P13" i="1"/>
  <c r="C13" i="1"/>
  <c r="P11" i="1" l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D8" i="1"/>
  <c r="E8" i="1"/>
  <c r="F8" i="1"/>
  <c r="G8" i="1"/>
  <c r="H8" i="1"/>
  <c r="I8" i="1"/>
  <c r="J8" i="1"/>
  <c r="K8" i="1"/>
  <c r="L8" i="1"/>
  <c r="M8" i="1"/>
  <c r="N8" i="1"/>
  <c r="O8" i="1"/>
  <c r="P8" i="1"/>
  <c r="C8" i="1"/>
</calcChain>
</file>

<file path=xl/sharedStrings.xml><?xml version="1.0" encoding="utf-8"?>
<sst xmlns="http://schemas.openxmlformats.org/spreadsheetml/2006/main" count="73" uniqueCount="46">
  <si>
    <t>PROCEDIMIENTO DE LICITACIÓN PÚBLICA NACIONAL No. LO-50-GYR-050GYR044-N-6-2023</t>
  </si>
  <si>
    <t>OBRA:</t>
  </si>
  <si>
    <t>Obra civil para  Demolición y Construcción de barda perimetral de predio IMSS en Matías Romero, Oax.</t>
  </si>
  <si>
    <t>UBICACIÓN:</t>
  </si>
  <si>
    <t>Matías Romero, Oax.</t>
  </si>
  <si>
    <t>FECHA:</t>
  </si>
  <si>
    <t>22 de junio de 2023</t>
  </si>
  <si>
    <t>DOCUMENTOS    \      EMPRESA</t>
  </si>
  <si>
    <t>DATOS I.M.S.S.</t>
  </si>
  <si>
    <t>IMPORTE TOTAL PROPUESTO</t>
  </si>
  <si>
    <t>IMPORTE TOTAL VERIFICADO</t>
  </si>
  <si>
    <t>DIFERENCIA PRESUPUESTAL</t>
  </si>
  <si>
    <t>% SOBRE PRESUPUESTO ÍNDICE</t>
  </si>
  <si>
    <t>% DE INDIRECTO, FINANCIAMIENTO Y UTILIDAD</t>
  </si>
  <si>
    <t>% DE INDIRECTOS</t>
  </si>
  <si>
    <t>% DE FINANCIAMIENTO</t>
  </si>
  <si>
    <t>% DE UTILIDAD</t>
  </si>
  <si>
    <t>IMPORTE A COSTO DIRECTO</t>
  </si>
  <si>
    <t>% DE CARGOS ADICIONALES</t>
  </si>
  <si>
    <t>EVALUACIÓN TÉCNICA</t>
  </si>
  <si>
    <t>SOLVENTE</t>
  </si>
  <si>
    <t>EVALUACIÓN ECONÓMICA</t>
  </si>
  <si>
    <t>INGENIERÍA Y PROYECTOS DE LA CONSTRUCCIÓN INTEGRAL MAVAS, S.A. DE C.V.</t>
  </si>
  <si>
    <t>GRUPO CONSTRUCTOR Y CARRETERO IOTA-LAMDA, S.A. DE C.V.</t>
  </si>
  <si>
    <t>XAIT CONSTRUCCIONES, S.A. DE C.V.</t>
  </si>
  <si>
    <t>AGA CONSTRUCCIONES ORIENTALES DEL CENTRO, S. DE R.L. DE C.V.</t>
  </si>
  <si>
    <t>CONSORCIO VITRUC, S.A. DE C.V.</t>
  </si>
  <si>
    <t>ARQ. ANTONIO HERNÁNDEZ LIMA/CONSTRUCCIONES CACTUS, S.A. DE C.V./DDC DE ANTEQUERA, S.A. DE C.V.</t>
  </si>
  <si>
    <t>CONSTRUCTORA ASOCIADA ANPERSA, S.A. DE C.V.</t>
  </si>
  <si>
    <t>CONSTRUCTORA EREVAN, S. DE R.L. DE C.V.</t>
  </si>
  <si>
    <t>CONSTRUCTORA URBANA CENTRO-SUR RASCO, S.A. DE C.V.</t>
  </si>
  <si>
    <t>DESARROLLADORA Y CONSTRUCTORA SANCTARA, S.A. DE C.V.</t>
  </si>
  <si>
    <t>DISEÑO PROYECTO Y CONSTRUCCIÓN BOLTRI, S.A. DE C.V.</t>
  </si>
  <si>
    <t>IMPERCONSTRUCTORES DE OAXACA, S.A. DE C.V.</t>
  </si>
  <si>
    <t>PROYECTOS CONSTRUCTIVOS KIRIBATI DEL NORESTE, S.A. DE C.V.</t>
  </si>
  <si>
    <t>PROYECTOS Y CONSTRUCCIONES GALCO, S.A. DE C.V.</t>
  </si>
  <si>
    <t>ASPECTO TÉCNICO</t>
  </si>
  <si>
    <t>ASPECTO ECONÓMICO</t>
  </si>
  <si>
    <t>CUMPLIR ÍNTEGRAMENTE CON TODOS LOS REQUISITOS SOLICITADOS EN LA CONVOCATORIA QUE CONTIENE LOS REQUISITOS Y CONDICIONES PARA PARTICIPAR EN LA LICITACIÓN.</t>
  </si>
  <si>
    <t>PROGRAMAS DE EJECUCIÓN DE LOS TRABAJOS FACTIBLES DE REALIZAR DE ACUERDO A SU COMPLEJIDAD Y MAGNITUD.</t>
  </si>
  <si>
    <t>PLANTILLA TÉCNICO-ADMINISTRATIVA ADECUADA Y SUFICIENTE CON EXPERIENCIA EN OBRAS SIMILARES.</t>
  </si>
  <si>
    <t>MANO DE OBRA DEL PERSONAL OBRERO QUE CUMPLA CON LAS CARACTERÍSTICAS PARA EJECUTAR LA OBRA.</t>
  </si>
  <si>
    <t>MATERIALES DE LA CALIDAD REQUERIDA POR EL INSTITUTO, ASÍ COMO SUS COSTOS.</t>
  </si>
  <si>
    <t>LOS COSTOS DE TODOS LOS INSUMOS SEAN LOS VIGENTES EN LA REGIÓN.</t>
  </si>
  <si>
    <t>QUE LOS ANÁLISIS DE COSTOS DIRECTOS, INDIRECTOS, FINANCIAMIENTO Y UTILIDAD, ASÍ COMO LOS ANÁLISIS DE PRECIOS UNITARIOS, MAQUINARIA Y EQUIPO CONSIDEREN TODOS LOS CARGOS PROCEDENTES ESTRUCTURADOS EN LOS TÉRMINOS QUE ESTABLECE LA LEY.</t>
  </si>
  <si>
    <t>LOS PROGRAMAS DE MONTOS POR PARTIDAS, POR CONCEPTOS, MATERIALES, MANO DE OBRA Y MAQUINARIA SEAN CONGRUENTES CON LA EJECUCIÓN GENERAL DE LOS TRABAJOS.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</si>
</sst>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164" formatCode="0.0000%"/>
    <numFmt numFmtId="165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Montserrat Medium"/>
    </font>
    <font>
      <b/>
      <sz val="7"/>
      <color theme="1"/>
      <name val="Times New Roman"/>
      <family val="1"/>
    </font>
    <font>
      <sz val="7"/>
      <color theme="1"/>
      <name val="Arial"/>
      <family val="2"/>
    </font>
    <font>
      <b/>
      <sz val="8"/>
      <color theme="1"/>
      <name val="Montserrat Medium"/>
    </font>
    <font>
      <sz val="8"/>
      <color theme="1"/>
      <name val="Montserrat Medium"/>
    </font>
    <font>
      <b/>
      <sz val="7"/>
      <color theme="1"/>
      <name val="Arial"/>
      <family val="2"/>
    </font>
    <font>
      <sz val="9"/>
      <color theme="1"/>
      <name val="Montserrat Medium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1" fillId="0" borderId="0" xfId="0" applyFont="1" applyFill="1"/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8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8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justify" vertical="center" wrapText="1"/>
    </xf>
    <xf numFmtId="0" fontId="9" fillId="0" borderId="6" xfId="0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horizontal="justify" vertical="top" wrapText="1"/>
    </xf>
    <xf numFmtId="0" fontId="4" fillId="0" borderId="6" xfId="0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justify" vertical="top" wrapText="1"/>
    </xf>
    <xf numFmtId="0" fontId="9" fillId="0" borderId="7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9" fillId="0" borderId="7" xfId="0" applyFont="1" applyFill="1" applyBorder="1" applyAlignment="1">
      <alignment horizontal="justify" vertical="top" wrapText="1"/>
    </xf>
    <xf numFmtId="0" fontId="9" fillId="0" borderId="0" xfId="0" applyFont="1" applyFill="1" applyBorder="1" applyAlignment="1">
      <alignment horizontal="justify" vertical="top" wrapText="1"/>
    </xf>
    <xf numFmtId="0" fontId="9" fillId="0" borderId="8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0" fillId="0" borderId="7" xfId="0" applyFill="1" applyBorder="1" applyAlignment="1">
      <alignment horizontal="justify" vertical="top" wrapText="1"/>
    </xf>
    <xf numFmtId="0" fontId="0" fillId="0" borderId="0" xfId="0" applyFill="1" applyBorder="1" applyAlignment="1">
      <alignment horizontal="justify" vertical="top" wrapText="1"/>
    </xf>
    <xf numFmtId="0" fontId="0" fillId="0" borderId="8" xfId="0" applyFill="1" applyBorder="1" applyAlignment="1">
      <alignment horizontal="justify" vertical="top" wrapText="1"/>
    </xf>
    <xf numFmtId="0" fontId="9" fillId="0" borderId="9" xfId="0" applyFont="1" applyFill="1" applyBorder="1" applyAlignment="1">
      <alignment horizontal="justify" vertical="center" wrapText="1"/>
    </xf>
    <xf numFmtId="0" fontId="9" fillId="0" borderId="10" xfId="0" applyFont="1" applyFill="1" applyBorder="1" applyAlignment="1">
      <alignment horizontal="justify" vertical="center" wrapText="1"/>
    </xf>
    <xf numFmtId="0" fontId="0" fillId="0" borderId="9" xfId="0" applyFill="1" applyBorder="1" applyAlignment="1">
      <alignment horizontal="justify" vertical="top" wrapText="1"/>
    </xf>
    <xf numFmtId="0" fontId="0" fillId="0" borderId="10" xfId="0" applyFill="1" applyBorder="1" applyAlignment="1">
      <alignment horizontal="justify" vertical="top" wrapText="1"/>
    </xf>
    <xf numFmtId="0" fontId="0" fillId="0" borderId="4" xfId="0" applyFill="1" applyBorder="1" applyAlignment="1">
      <alignment horizontal="justify" vertical="top" wrapText="1"/>
    </xf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28576</xdr:rowOff>
    </xdr:from>
    <xdr:to>
      <xdr:col>0</xdr:col>
      <xdr:colOff>2705100</xdr:colOff>
      <xdr:row>4</xdr:row>
      <xdr:rowOff>9526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8" t="45695" r="52179" b="6514"/>
        <a:stretch>
          <a:fillRect/>
        </a:stretch>
      </xdr:blipFill>
      <xdr:spPr bwMode="auto">
        <a:xfrm>
          <a:off x="0" y="219076"/>
          <a:ext cx="27051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0"/>
  <sheetViews>
    <sheetView tabSelected="1" zoomScale="90" zoomScaleNormal="90" workbookViewId="0">
      <selection activeCell="F17" sqref="F17"/>
    </sheetView>
  </sheetViews>
  <sheetFormatPr baseColWidth="10" defaultRowHeight="15" x14ac:dyDescent="0.25"/>
  <cols>
    <col min="1" max="1" width="41.42578125" style="1" customWidth="1"/>
    <col min="2" max="2" width="12.5703125" style="1" customWidth="1"/>
    <col min="3" max="5" width="11.5703125" style="1" bestFit="1" customWidth="1"/>
    <col min="6" max="6" width="12.42578125" style="1" bestFit="1" customWidth="1"/>
    <col min="7" max="7" width="11.85546875" style="1" bestFit="1" customWidth="1"/>
    <col min="8" max="8" width="12.28515625" style="1" bestFit="1" customWidth="1"/>
    <col min="9" max="10" width="11.5703125" style="1" bestFit="1" customWidth="1"/>
    <col min="11" max="11" width="12.140625" style="1" bestFit="1" customWidth="1"/>
    <col min="12" max="12" width="11.85546875" style="1" bestFit="1" customWidth="1"/>
    <col min="13" max="13" width="12.140625" style="1" bestFit="1" customWidth="1"/>
    <col min="14" max="14" width="12.28515625" style="1" bestFit="1" customWidth="1"/>
    <col min="15" max="16" width="12.140625" style="1" bestFit="1" customWidth="1"/>
    <col min="17" max="16384" width="11.42578125" style="1"/>
  </cols>
  <sheetData>
    <row r="2" spans="1:16" x14ac:dyDescent="0.25">
      <c r="B2" s="2" t="s">
        <v>0</v>
      </c>
      <c r="D2" s="2"/>
    </row>
    <row r="3" spans="1:16" x14ac:dyDescent="0.25">
      <c r="B3" s="2" t="s">
        <v>1</v>
      </c>
      <c r="C3" s="1" t="s">
        <v>2</v>
      </c>
      <c r="D3" s="2"/>
    </row>
    <row r="4" spans="1:16" x14ac:dyDescent="0.25">
      <c r="B4" s="2" t="s">
        <v>3</v>
      </c>
      <c r="C4" s="1" t="s">
        <v>4</v>
      </c>
      <c r="D4" s="2"/>
    </row>
    <row r="5" spans="1:16" x14ac:dyDescent="0.25">
      <c r="B5" s="2" t="s">
        <v>5</v>
      </c>
      <c r="C5" s="1" t="s">
        <v>6</v>
      </c>
      <c r="D5" s="2"/>
    </row>
    <row r="7" spans="1:16" ht="65.25" customHeight="1" x14ac:dyDescent="0.25">
      <c r="A7" s="3" t="s">
        <v>7</v>
      </c>
      <c r="B7" s="4" t="s">
        <v>8</v>
      </c>
      <c r="C7" s="4" t="s">
        <v>22</v>
      </c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28</v>
      </c>
      <c r="J7" s="4" t="s">
        <v>29</v>
      </c>
      <c r="K7" s="4" t="s">
        <v>30</v>
      </c>
      <c r="L7" s="4" t="s">
        <v>31</v>
      </c>
      <c r="M7" s="4" t="s">
        <v>32</v>
      </c>
      <c r="N7" s="4" t="s">
        <v>33</v>
      </c>
      <c r="O7" s="4" t="s">
        <v>34</v>
      </c>
      <c r="P7" s="4" t="s">
        <v>35</v>
      </c>
    </row>
    <row r="8" spans="1:16" ht="21.75" customHeight="1" x14ac:dyDescent="0.25">
      <c r="A8" s="5" t="s">
        <v>9</v>
      </c>
      <c r="B8" s="6">
        <v>12986789.49</v>
      </c>
      <c r="C8" s="6">
        <f>C9</f>
        <v>12856920.32</v>
      </c>
      <c r="D8" s="6">
        <f t="shared" ref="D8:P8" si="0">D9</f>
        <v>12727073.42</v>
      </c>
      <c r="E8" s="6">
        <f t="shared" si="0"/>
        <v>11039021.34</v>
      </c>
      <c r="F8" s="6">
        <f t="shared" si="0"/>
        <v>11687535.02</v>
      </c>
      <c r="G8" s="6">
        <f t="shared" si="0"/>
        <v>10779259.98</v>
      </c>
      <c r="H8" s="6">
        <f t="shared" si="0"/>
        <v>10001439.75</v>
      </c>
      <c r="I8" s="6">
        <f t="shared" si="0"/>
        <v>12341193.029999999</v>
      </c>
      <c r="J8" s="6">
        <f t="shared" si="0"/>
        <v>12337518.67</v>
      </c>
      <c r="K8" s="6">
        <f t="shared" si="0"/>
        <v>11038695.65</v>
      </c>
      <c r="L8" s="6">
        <f t="shared" si="0"/>
        <v>9997664.5899999999</v>
      </c>
      <c r="M8" s="6">
        <f t="shared" si="0"/>
        <v>9899916.0500000007</v>
      </c>
      <c r="N8" s="6">
        <f t="shared" si="0"/>
        <v>6739754.9199999999</v>
      </c>
      <c r="O8" s="6">
        <f t="shared" si="0"/>
        <v>6727294.1399999997</v>
      </c>
      <c r="P8" s="6">
        <f t="shared" si="0"/>
        <v>5814641.7300000004</v>
      </c>
    </row>
    <row r="9" spans="1:16" x14ac:dyDescent="0.25">
      <c r="A9" s="7" t="s">
        <v>10</v>
      </c>
      <c r="B9" s="8">
        <v>12986789.49</v>
      </c>
      <c r="C9" s="8">
        <v>12856920.32</v>
      </c>
      <c r="D9" s="8">
        <v>12727073.42</v>
      </c>
      <c r="E9" s="8">
        <v>11039021.34</v>
      </c>
      <c r="F9" s="8">
        <v>11687535.02</v>
      </c>
      <c r="G9" s="8">
        <v>10779259.98</v>
      </c>
      <c r="H9" s="8">
        <v>10001439.75</v>
      </c>
      <c r="I9" s="8">
        <v>12341193.029999999</v>
      </c>
      <c r="J9" s="8">
        <v>12337518.67</v>
      </c>
      <c r="K9" s="8">
        <v>11038695.65</v>
      </c>
      <c r="L9" s="8">
        <v>9997664.5899999999</v>
      </c>
      <c r="M9" s="8">
        <v>9899916.0500000007</v>
      </c>
      <c r="N9" s="8">
        <v>6739754.9199999999</v>
      </c>
      <c r="O9" s="8">
        <v>6727294.1399999997</v>
      </c>
      <c r="P9" s="8">
        <v>5814641.7300000004</v>
      </c>
    </row>
    <row r="10" spans="1:16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5">
      <c r="A11" s="5" t="s">
        <v>11</v>
      </c>
      <c r="B11" s="9"/>
      <c r="C11" s="6">
        <f>(B9-C9)*-1</f>
        <v>-129869.16999999993</v>
      </c>
      <c r="D11" s="6">
        <f t="shared" ref="D11" si="1">(C9-D9)*-1</f>
        <v>-129846.90000000037</v>
      </c>
      <c r="E11" s="6">
        <f>(B9-E9)*-1</f>
        <v>-1947768.1500000004</v>
      </c>
      <c r="F11" s="6">
        <f>(B9-F9)*-1</f>
        <v>-1299254.4700000007</v>
      </c>
      <c r="G11" s="6">
        <f>(B9-G9)*-1</f>
        <v>-2207529.5099999998</v>
      </c>
      <c r="H11" s="6">
        <f>(B9-H9)*-1</f>
        <v>-2985349.74</v>
      </c>
      <c r="I11" s="6">
        <f>(B9-I9)*-1</f>
        <v>-645596.46000000089</v>
      </c>
      <c r="J11" s="6">
        <f>(B9-J9)*-1</f>
        <v>-649270.8200000003</v>
      </c>
      <c r="K11" s="6">
        <f>(B9-K9)*-1</f>
        <v>-1948093.8399999999</v>
      </c>
      <c r="L11" s="6">
        <f>(B9-L9)*-1</f>
        <v>-2989124.9000000004</v>
      </c>
      <c r="M11" s="6">
        <f>(B9-M9)*-1</f>
        <v>-3086873.4399999995</v>
      </c>
      <c r="N11" s="6">
        <f>(B9-N9)*-1</f>
        <v>-6247034.5700000003</v>
      </c>
      <c r="O11" s="6">
        <f>(B9-O9)*-1</f>
        <v>-6259495.3500000006</v>
      </c>
      <c r="P11" s="6">
        <f>(B9-P9)*-1</f>
        <v>-7172147.7599999998</v>
      </c>
    </row>
    <row r="12" spans="1:16" x14ac:dyDescent="0.25">
      <c r="A12" s="5" t="s">
        <v>12</v>
      </c>
      <c r="B12" s="9"/>
      <c r="C12" s="10">
        <v>-1.0000098092912135E-2</v>
      </c>
      <c r="D12" s="10">
        <v>-1.9998481212310626E-2</v>
      </c>
      <c r="E12" s="10">
        <v>-0.14998072825310538</v>
      </c>
      <c r="F12" s="10">
        <v>-0.10004431616609288</v>
      </c>
      <c r="G12" s="10">
        <v>-0.16998269747144246</v>
      </c>
      <c r="H12" s="10">
        <v>-0.22987588581262597</v>
      </c>
      <c r="I12" s="10">
        <v>-4.971178271248422E-2</v>
      </c>
      <c r="J12" s="10">
        <v>-4.9994713147536562E-2</v>
      </c>
      <c r="K12" s="10">
        <v>-0.1500058070610959</v>
      </c>
      <c r="L12" s="10">
        <v>-0.23016657828925824</v>
      </c>
      <c r="M12" s="10">
        <v>-0.23769334515371676</v>
      </c>
      <c r="N12" s="10">
        <v>-0.48102994017016565</v>
      </c>
      <c r="O12" s="10">
        <v>-0.48198943658848725</v>
      </c>
      <c r="P12" s="10">
        <v>-0.55226488164648901</v>
      </c>
    </row>
    <row r="13" spans="1:16" x14ac:dyDescent="0.25">
      <c r="A13" s="5" t="s">
        <v>13</v>
      </c>
      <c r="B13" s="11"/>
      <c r="C13" s="12">
        <f t="shared" ref="C13" si="2">SUM(C14:C16)</f>
        <v>19.719000000000001</v>
      </c>
      <c r="D13" s="12">
        <f t="shared" ref="D13" si="3">SUM(D14:D16)</f>
        <v>20.159300000000002</v>
      </c>
      <c r="E13" s="12">
        <f t="shared" ref="E13" si="4">SUM(E14:E16)</f>
        <v>21.470599999999997</v>
      </c>
      <c r="F13" s="12">
        <f t="shared" ref="F13" si="5">SUM(F14:F16)</f>
        <v>20.969899999999999</v>
      </c>
      <c r="G13" s="12">
        <f t="shared" ref="G13" si="6">SUM(G14:G16)</f>
        <v>19.8003</v>
      </c>
      <c r="H13" s="12">
        <f t="shared" ref="H13" si="7">SUM(H14:H16)</f>
        <v>22.015000000000001</v>
      </c>
      <c r="I13" s="12">
        <f t="shared" ref="I13" si="8">SUM(I14:I16)</f>
        <v>32.208500000000001</v>
      </c>
      <c r="J13" s="12">
        <f t="shared" ref="J13" si="9">SUM(J14:J16)</f>
        <v>19.9771</v>
      </c>
      <c r="K13" s="12">
        <f t="shared" ref="K13" si="10">SUM(K14:K16)</f>
        <v>22.227399999999999</v>
      </c>
      <c r="L13" s="12">
        <f t="shared" ref="L13" si="11">SUM(L14:L16)</f>
        <v>21.213899999999999</v>
      </c>
      <c r="M13" s="12">
        <f t="shared" ref="M13" si="12">SUM(M14:M16)</f>
        <v>21.1281</v>
      </c>
      <c r="N13" s="12">
        <f t="shared" ref="N13" si="13">SUM(N14:N16)</f>
        <v>21.356100000000001</v>
      </c>
      <c r="O13" s="12">
        <f t="shared" ref="O13" si="14">SUM(O14:O16)</f>
        <v>19.058399999999999</v>
      </c>
      <c r="P13" s="12">
        <f t="shared" ref="P13" si="15">SUM(P14:P16)</f>
        <v>21.8794</v>
      </c>
    </row>
    <row r="14" spans="1:16" x14ac:dyDescent="0.25">
      <c r="A14" s="5" t="s">
        <v>14</v>
      </c>
      <c r="B14" s="11"/>
      <c r="C14" s="12">
        <v>9.8071000000000002</v>
      </c>
      <c r="D14" s="12">
        <v>10.315300000000001</v>
      </c>
      <c r="E14" s="12">
        <v>10.412699999999999</v>
      </c>
      <c r="F14" s="12">
        <v>10.11</v>
      </c>
      <c r="G14" s="12">
        <v>9.4826999999999995</v>
      </c>
      <c r="H14" s="12">
        <v>13.5906</v>
      </c>
      <c r="I14" s="12">
        <v>12.955399999999999</v>
      </c>
      <c r="J14" s="12">
        <v>10.0672</v>
      </c>
      <c r="K14" s="12">
        <v>10.934799999999999</v>
      </c>
      <c r="L14" s="12">
        <v>10.556699999999999</v>
      </c>
      <c r="M14" s="12">
        <v>10.470800000000001</v>
      </c>
      <c r="N14" s="12">
        <v>11.277100000000001</v>
      </c>
      <c r="O14" s="12">
        <v>9.6643000000000008</v>
      </c>
      <c r="P14" s="12">
        <v>12.414400000000001</v>
      </c>
    </row>
    <row r="15" spans="1:16" x14ac:dyDescent="0.25">
      <c r="A15" s="5" t="s">
        <v>15</v>
      </c>
      <c r="B15" s="11"/>
      <c r="C15" s="12">
        <v>2.3119000000000001</v>
      </c>
      <c r="D15" s="12">
        <v>2.3107000000000002</v>
      </c>
      <c r="E15" s="12">
        <v>2.3079000000000001</v>
      </c>
      <c r="F15" s="12">
        <v>2.3098999999999998</v>
      </c>
      <c r="G15" s="12">
        <v>2.3176000000000001</v>
      </c>
      <c r="H15" s="12">
        <v>9.11E-2</v>
      </c>
      <c r="I15" s="12">
        <v>2.5863999999999998</v>
      </c>
      <c r="J15" s="12">
        <v>2.3098999999999998</v>
      </c>
      <c r="K15" s="12">
        <v>1.2926</v>
      </c>
      <c r="L15" s="12">
        <v>0.65720000000000001</v>
      </c>
      <c r="M15" s="12">
        <v>0.6573</v>
      </c>
      <c r="N15" s="12">
        <v>7.9000000000000001E-2</v>
      </c>
      <c r="O15" s="12">
        <v>1.0610999999999999</v>
      </c>
      <c r="P15" s="12">
        <v>1.1316999999999999</v>
      </c>
    </row>
    <row r="16" spans="1:16" x14ac:dyDescent="0.25">
      <c r="A16" s="5" t="s">
        <v>16</v>
      </c>
      <c r="B16" s="11"/>
      <c r="C16" s="12">
        <v>7.6</v>
      </c>
      <c r="D16" s="12">
        <v>7.5332999999999997</v>
      </c>
      <c r="E16" s="12">
        <v>8.75</v>
      </c>
      <c r="F16" s="12">
        <v>8.5500000000000007</v>
      </c>
      <c r="G16" s="12">
        <v>8</v>
      </c>
      <c r="H16" s="12">
        <v>8.3332999999999995</v>
      </c>
      <c r="I16" s="12">
        <v>16.666699999999999</v>
      </c>
      <c r="J16" s="12">
        <v>7.6</v>
      </c>
      <c r="K16" s="12">
        <v>10</v>
      </c>
      <c r="L16" s="12">
        <v>10</v>
      </c>
      <c r="M16" s="12">
        <v>10</v>
      </c>
      <c r="N16" s="12">
        <v>10</v>
      </c>
      <c r="O16" s="12">
        <v>8.3330000000000002</v>
      </c>
      <c r="P16" s="12">
        <v>8.3332999999999995</v>
      </c>
    </row>
    <row r="17" spans="1:16" x14ac:dyDescent="0.25">
      <c r="A17" s="5" t="s">
        <v>17</v>
      </c>
      <c r="B17" s="6">
        <v>11195508.18</v>
      </c>
      <c r="C17" s="6">
        <v>11083552</v>
      </c>
      <c r="D17" s="6">
        <v>10971615.02</v>
      </c>
      <c r="E17" s="6">
        <v>9516397.7100000009</v>
      </c>
      <c r="F17" s="6">
        <v>10075461.220000001</v>
      </c>
      <c r="G17" s="6">
        <v>9292465.5</v>
      </c>
      <c r="H17" s="6">
        <v>8621930.8200000003</v>
      </c>
      <c r="I17" s="6">
        <v>10638959.51</v>
      </c>
      <c r="J17" s="6">
        <v>10635791.960000001</v>
      </c>
      <c r="K17" s="6">
        <v>9516116.9399999995</v>
      </c>
      <c r="L17" s="6">
        <v>8618676.3699999992</v>
      </c>
      <c r="M17" s="6">
        <v>8534410.3900000006</v>
      </c>
      <c r="N17" s="6">
        <v>5810133.5499999998</v>
      </c>
      <c r="O17" s="6">
        <v>5799391.5</v>
      </c>
      <c r="P17" s="6">
        <v>5012622.18</v>
      </c>
    </row>
    <row r="18" spans="1:16" x14ac:dyDescent="0.25">
      <c r="A18" s="5" t="s">
        <v>18</v>
      </c>
      <c r="B18" s="9"/>
      <c r="C18" s="11">
        <v>0.50249999999999995</v>
      </c>
      <c r="D18" s="11">
        <v>0.50249999999999995</v>
      </c>
      <c r="E18" s="11">
        <v>0.50249999999999995</v>
      </c>
      <c r="F18" s="11">
        <v>0.50249999999999995</v>
      </c>
      <c r="G18" s="11">
        <v>0.50249999999999995</v>
      </c>
      <c r="H18" s="12">
        <v>0.5</v>
      </c>
      <c r="I18" s="11">
        <v>0.50249999999999995</v>
      </c>
      <c r="J18" s="11">
        <v>0.50249999999999995</v>
      </c>
      <c r="K18" s="12">
        <v>0.5</v>
      </c>
      <c r="L18" s="12">
        <v>0.5</v>
      </c>
      <c r="M18" s="12">
        <v>0.5</v>
      </c>
      <c r="N18" s="12">
        <v>0.5</v>
      </c>
      <c r="O18" s="11">
        <v>0.50249999999999995</v>
      </c>
      <c r="P18" s="11">
        <v>0.52249999999999996</v>
      </c>
    </row>
    <row r="19" spans="1:16" x14ac:dyDescent="0.25">
      <c r="A19" s="5" t="s">
        <v>19</v>
      </c>
      <c r="B19" s="9"/>
      <c r="C19" s="11" t="s">
        <v>20</v>
      </c>
      <c r="D19" s="11" t="s">
        <v>20</v>
      </c>
      <c r="E19" s="11" t="s">
        <v>20</v>
      </c>
      <c r="F19" s="11" t="s">
        <v>20</v>
      </c>
      <c r="G19" s="11" t="s">
        <v>20</v>
      </c>
      <c r="H19" s="11" t="s">
        <v>20</v>
      </c>
      <c r="I19" s="11" t="s">
        <v>20</v>
      </c>
      <c r="J19" s="11" t="s">
        <v>20</v>
      </c>
      <c r="K19" s="11" t="s">
        <v>20</v>
      </c>
      <c r="L19" s="11" t="s">
        <v>20</v>
      </c>
      <c r="M19" s="11" t="s">
        <v>20</v>
      </c>
      <c r="N19" s="11" t="s">
        <v>20</v>
      </c>
      <c r="O19" s="11" t="s">
        <v>20</v>
      </c>
      <c r="P19" s="11" t="s">
        <v>20</v>
      </c>
    </row>
    <row r="20" spans="1:16" x14ac:dyDescent="0.25">
      <c r="A20" s="5" t="s">
        <v>21</v>
      </c>
      <c r="B20" s="9"/>
      <c r="C20" s="11" t="s">
        <v>20</v>
      </c>
      <c r="D20" s="11" t="s">
        <v>20</v>
      </c>
      <c r="E20" s="11" t="s">
        <v>20</v>
      </c>
      <c r="F20" s="11" t="s">
        <v>20</v>
      </c>
      <c r="G20" s="11" t="s">
        <v>20</v>
      </c>
      <c r="H20" s="11" t="s">
        <v>20</v>
      </c>
      <c r="I20" s="11" t="s">
        <v>20</v>
      </c>
      <c r="J20" s="11" t="s">
        <v>20</v>
      </c>
      <c r="K20" s="11" t="s">
        <v>20</v>
      </c>
      <c r="L20" s="11" t="s">
        <v>20</v>
      </c>
      <c r="M20" s="11" t="s">
        <v>20</v>
      </c>
      <c r="N20" s="11" t="s">
        <v>20</v>
      </c>
      <c r="O20" s="11" t="s">
        <v>20</v>
      </c>
      <c r="P20" s="11" t="s">
        <v>20</v>
      </c>
    </row>
    <row r="22" spans="1:16" ht="26.25" customHeight="1" x14ac:dyDescent="0.25">
      <c r="C22" s="13" t="s">
        <v>36</v>
      </c>
      <c r="D22" s="13"/>
      <c r="E22" s="13"/>
      <c r="F22" s="13"/>
      <c r="G22" s="13"/>
      <c r="H22" s="13"/>
      <c r="I22" s="13"/>
      <c r="J22" s="13" t="s">
        <v>37</v>
      </c>
      <c r="K22" s="13"/>
      <c r="L22" s="13"/>
      <c r="M22" s="13"/>
      <c r="N22" s="13"/>
      <c r="O22" s="13"/>
      <c r="P22" s="13"/>
    </row>
    <row r="23" spans="1:16" ht="44.25" customHeight="1" x14ac:dyDescent="0.25">
      <c r="C23" s="14" t="s">
        <v>38</v>
      </c>
      <c r="D23" s="15"/>
      <c r="E23" s="15"/>
      <c r="F23" s="15"/>
      <c r="G23" s="15"/>
      <c r="H23" s="15"/>
      <c r="I23" s="15"/>
      <c r="J23" s="16" t="s">
        <v>44</v>
      </c>
      <c r="K23" s="17"/>
      <c r="L23" s="17"/>
      <c r="M23" s="17"/>
      <c r="N23" s="17"/>
      <c r="O23" s="17"/>
      <c r="P23" s="18"/>
    </row>
    <row r="24" spans="1:16" ht="32.25" customHeight="1" x14ac:dyDescent="0.25">
      <c r="C24" s="19" t="s">
        <v>39</v>
      </c>
      <c r="D24" s="20"/>
      <c r="E24" s="20"/>
      <c r="F24" s="20"/>
      <c r="G24" s="20"/>
      <c r="H24" s="20"/>
      <c r="I24" s="20"/>
      <c r="J24" s="21" t="s">
        <v>43</v>
      </c>
      <c r="K24" s="22"/>
      <c r="L24" s="22"/>
      <c r="M24" s="22"/>
      <c r="N24" s="22"/>
      <c r="O24" s="22"/>
      <c r="P24" s="23"/>
    </row>
    <row r="25" spans="1:16" ht="32.25" customHeight="1" x14ac:dyDescent="0.25">
      <c r="C25" s="19" t="s">
        <v>40</v>
      </c>
      <c r="D25" s="20"/>
      <c r="E25" s="20"/>
      <c r="F25" s="20"/>
      <c r="G25" s="20"/>
      <c r="H25" s="20"/>
      <c r="I25" s="20"/>
      <c r="J25" s="21" t="s">
        <v>45</v>
      </c>
      <c r="K25" s="24"/>
      <c r="L25" s="24"/>
      <c r="M25" s="24"/>
      <c r="N25" s="24"/>
      <c r="O25" s="24"/>
      <c r="P25" s="25"/>
    </row>
    <row r="26" spans="1:16" ht="28.5" customHeight="1" x14ac:dyDescent="0.25">
      <c r="C26" s="19" t="s">
        <v>41</v>
      </c>
      <c r="D26" s="20"/>
      <c r="E26" s="20"/>
      <c r="F26" s="20"/>
      <c r="G26" s="20"/>
      <c r="H26" s="20"/>
      <c r="I26" s="20"/>
      <c r="J26" s="26"/>
      <c r="K26" s="27"/>
      <c r="L26" s="27"/>
      <c r="M26" s="27"/>
      <c r="N26" s="27"/>
      <c r="O26" s="27"/>
      <c r="P26" s="28"/>
    </row>
    <row r="27" spans="1:16" x14ac:dyDescent="0.25">
      <c r="C27" s="29" t="s">
        <v>42</v>
      </c>
      <c r="D27" s="30"/>
      <c r="E27" s="30"/>
      <c r="F27" s="30"/>
      <c r="G27" s="30"/>
      <c r="H27" s="30"/>
      <c r="I27" s="30"/>
      <c r="J27" s="31"/>
      <c r="K27" s="32"/>
      <c r="L27" s="32"/>
      <c r="M27" s="32"/>
      <c r="N27" s="32"/>
      <c r="O27" s="32"/>
      <c r="P27" s="33"/>
    </row>
    <row r="30" spans="1:16" x14ac:dyDescent="0.25">
      <c r="C30" s="34"/>
    </row>
    <row r="31" spans="1:16" x14ac:dyDescent="0.25">
      <c r="C31" s="34"/>
    </row>
    <row r="32" spans="1:16" x14ac:dyDescent="0.25">
      <c r="C32" s="34"/>
    </row>
    <row r="33" spans="3:3" x14ac:dyDescent="0.25">
      <c r="C33" s="34"/>
    </row>
    <row r="34" spans="3:3" x14ac:dyDescent="0.25">
      <c r="C34" s="34"/>
    </row>
    <row r="35" spans="3:3" x14ac:dyDescent="0.25">
      <c r="C35" s="34"/>
    </row>
    <row r="36" spans="3:3" x14ac:dyDescent="0.25">
      <c r="C36" s="34"/>
    </row>
    <row r="37" spans="3:3" x14ac:dyDescent="0.25">
      <c r="C37" s="34"/>
    </row>
    <row r="38" spans="3:3" x14ac:dyDescent="0.25">
      <c r="C38" s="34"/>
    </row>
    <row r="39" spans="3:3" x14ac:dyDescent="0.25">
      <c r="C39" s="34"/>
    </row>
    <row r="40" spans="3:3" x14ac:dyDescent="0.25">
      <c r="C40" s="34"/>
    </row>
  </sheetData>
  <mergeCells count="28">
    <mergeCell ref="O9:O10"/>
    <mergeCell ref="P9:P10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J27:P27"/>
    <mergeCell ref="C22:I22"/>
    <mergeCell ref="C23:I23"/>
    <mergeCell ref="C24:I24"/>
    <mergeCell ref="C25:I25"/>
    <mergeCell ref="C26:I26"/>
    <mergeCell ref="C27:I27"/>
    <mergeCell ref="J22:P22"/>
    <mergeCell ref="J23:P23"/>
    <mergeCell ref="J24:P24"/>
    <mergeCell ref="J25:P25"/>
    <mergeCell ref="J26:P26"/>
  </mergeCells>
  <pageMargins left="0.70866141732283472" right="0.70866141732283472" top="0.74803149606299213" bottom="0.74803149606299213" header="0.31496062992125984" footer="0.31496062992125984"/>
  <pageSetup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Perez Lara</dc:creator>
  <cp:lastModifiedBy>Guadalupe Perez Lara</cp:lastModifiedBy>
  <cp:lastPrinted>2023-06-19T16:31:20Z</cp:lastPrinted>
  <dcterms:created xsi:type="dcterms:W3CDTF">2023-06-17T23:04:52Z</dcterms:created>
  <dcterms:modified xsi:type="dcterms:W3CDTF">2023-07-06T21:27:37Z</dcterms:modified>
</cp:coreProperties>
</file>