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birmexmx-my.sharepoint.com/personal/jorge_roldan_birmex_gob_mx/Documents/Escritorio/"/>
    </mc:Choice>
  </mc:AlternateContent>
  <xr:revisionPtr revIDLastSave="0" documentId="8_{50F42394-3F7C-4A80-9D99-7A70ADC909BF}" xr6:coauthVersionLast="47" xr6:coauthVersionMax="47" xr10:uidLastSave="{00000000-0000-0000-0000-000000000000}"/>
  <workbookProtection workbookAlgorithmName="SHA-512" workbookHashValue="+zqrCuV5mEyEowLxo1M12Z+m5Vs01x8V7Rsoh4jIM2Uf44VAXwpnZDlPVXEF3b4YMQwQ+3tsCIYmQMXOHVuZ2Q==" workbookSaltValue="3vtk5D72wq2f9zfO7d12wA==" workbookSpinCount="100000" lockStructure="1"/>
  <bookViews>
    <workbookView xWindow="-28920" yWindow="1710" windowWidth="29040" windowHeight="15720" xr2:uid="{D0C5356A-D664-4C6A-AC5E-F69FC7B8DFD4}"/>
  </bookViews>
  <sheets>
    <sheet name="Apendice" sheetId="1" r:id="rId1"/>
  </sheets>
  <definedNames>
    <definedName name="_xlnm._FilterDatabase" localSheetId="0" hidden="1">Apendice!$A$3:$T$769</definedName>
    <definedName name="_xlnm.Print_Titles" localSheetId="0">Apendice!$1:$3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T769" i="1" l="1"/>
  <c r="S769" i="1"/>
  <c r="T768" i="1"/>
  <c r="S768" i="1"/>
  <c r="T767" i="1"/>
  <c r="S767" i="1"/>
  <c r="T766" i="1"/>
  <c r="S766" i="1"/>
  <c r="T765" i="1"/>
  <c r="S765" i="1"/>
  <c r="T764" i="1"/>
  <c r="S764" i="1"/>
  <c r="T763" i="1"/>
  <c r="S763" i="1"/>
  <c r="T762" i="1"/>
  <c r="S762" i="1"/>
  <c r="T761" i="1"/>
  <c r="S761" i="1"/>
  <c r="T760" i="1"/>
  <c r="S760" i="1"/>
  <c r="T759" i="1"/>
  <c r="S759" i="1"/>
  <c r="T758" i="1"/>
  <c r="S758" i="1"/>
  <c r="T757" i="1"/>
  <c r="S757" i="1"/>
  <c r="T756" i="1"/>
  <c r="S756" i="1"/>
  <c r="T755" i="1"/>
  <c r="S755" i="1"/>
  <c r="T754" i="1"/>
  <c r="S754" i="1"/>
  <c r="T753" i="1"/>
  <c r="S753" i="1"/>
  <c r="T752" i="1"/>
  <c r="S752" i="1"/>
  <c r="T751" i="1"/>
  <c r="S751" i="1"/>
  <c r="T750" i="1"/>
  <c r="S750" i="1"/>
  <c r="T749" i="1"/>
  <c r="S749" i="1"/>
  <c r="T748" i="1"/>
  <c r="S748" i="1"/>
  <c r="T747" i="1"/>
  <c r="S747" i="1"/>
  <c r="T746" i="1"/>
  <c r="S746" i="1"/>
  <c r="T745" i="1"/>
  <c r="S745" i="1"/>
  <c r="T744" i="1"/>
  <c r="S744" i="1"/>
  <c r="T743" i="1"/>
  <c r="S743" i="1"/>
  <c r="T742" i="1"/>
  <c r="S742" i="1"/>
  <c r="T741" i="1"/>
  <c r="S741" i="1"/>
  <c r="T740" i="1"/>
  <c r="S740" i="1"/>
  <c r="T739" i="1"/>
  <c r="S739" i="1"/>
  <c r="T738" i="1"/>
  <c r="S738" i="1"/>
  <c r="T737" i="1"/>
  <c r="S737" i="1"/>
  <c r="T736" i="1"/>
  <c r="S736" i="1"/>
  <c r="T735" i="1"/>
  <c r="S735" i="1"/>
  <c r="T734" i="1"/>
  <c r="S734" i="1"/>
  <c r="T733" i="1"/>
  <c r="S733" i="1"/>
  <c r="T732" i="1"/>
  <c r="S732" i="1"/>
  <c r="T731" i="1"/>
  <c r="S731" i="1"/>
  <c r="T730" i="1"/>
  <c r="S730" i="1"/>
  <c r="T729" i="1"/>
  <c r="S729" i="1"/>
  <c r="T728" i="1"/>
  <c r="S728" i="1"/>
  <c r="T727" i="1"/>
  <c r="S727" i="1"/>
  <c r="T726" i="1"/>
  <c r="S726" i="1"/>
  <c r="T725" i="1"/>
  <c r="S725" i="1"/>
  <c r="T724" i="1"/>
  <c r="S724" i="1"/>
  <c r="T723" i="1"/>
  <c r="S723" i="1"/>
  <c r="T722" i="1"/>
  <c r="S722" i="1"/>
  <c r="T721" i="1"/>
  <c r="S721" i="1"/>
  <c r="T720" i="1"/>
  <c r="S720" i="1"/>
  <c r="T719" i="1"/>
  <c r="S719" i="1"/>
  <c r="T718" i="1"/>
  <c r="S718" i="1"/>
  <c r="T717" i="1"/>
  <c r="S717" i="1"/>
  <c r="T716" i="1"/>
  <c r="S716" i="1"/>
  <c r="T715" i="1"/>
  <c r="S715" i="1"/>
  <c r="T714" i="1"/>
  <c r="S714" i="1"/>
  <c r="T713" i="1"/>
  <c r="S713" i="1"/>
  <c r="T712" i="1"/>
  <c r="S712" i="1"/>
  <c r="T711" i="1"/>
  <c r="S711" i="1"/>
  <c r="T710" i="1"/>
  <c r="S710" i="1"/>
  <c r="T709" i="1"/>
  <c r="S709" i="1"/>
  <c r="T708" i="1"/>
  <c r="S708" i="1"/>
  <c r="T707" i="1"/>
  <c r="S707" i="1"/>
  <c r="T706" i="1"/>
  <c r="S706" i="1"/>
  <c r="T705" i="1"/>
  <c r="S705" i="1"/>
  <c r="T704" i="1"/>
  <c r="S704" i="1"/>
  <c r="T703" i="1"/>
  <c r="S703" i="1"/>
  <c r="T702" i="1"/>
  <c r="S702" i="1"/>
  <c r="T701" i="1"/>
  <c r="S701" i="1"/>
  <c r="T700" i="1"/>
  <c r="S700" i="1"/>
  <c r="T699" i="1"/>
  <c r="S699" i="1"/>
  <c r="T698" i="1"/>
  <c r="S698" i="1"/>
  <c r="T697" i="1"/>
  <c r="S697" i="1"/>
  <c r="T696" i="1"/>
  <c r="S696" i="1"/>
  <c r="T695" i="1"/>
  <c r="S695" i="1"/>
  <c r="T694" i="1"/>
  <c r="S694" i="1"/>
  <c r="T693" i="1"/>
  <c r="S693" i="1"/>
  <c r="T692" i="1"/>
  <c r="S692" i="1"/>
  <c r="T691" i="1"/>
  <c r="S691" i="1"/>
  <c r="T690" i="1"/>
  <c r="S690" i="1"/>
  <c r="T689" i="1"/>
  <c r="S689" i="1"/>
  <c r="T688" i="1"/>
  <c r="S688" i="1"/>
  <c r="T687" i="1"/>
  <c r="S687" i="1"/>
  <c r="T686" i="1"/>
  <c r="S686" i="1"/>
  <c r="T685" i="1"/>
  <c r="S685" i="1"/>
  <c r="T684" i="1"/>
  <c r="S684" i="1"/>
  <c r="T683" i="1"/>
  <c r="S683" i="1"/>
  <c r="T682" i="1"/>
  <c r="S682" i="1"/>
  <c r="T681" i="1"/>
  <c r="S681" i="1"/>
  <c r="T680" i="1"/>
  <c r="S680" i="1"/>
  <c r="T679" i="1"/>
  <c r="S679" i="1"/>
  <c r="T678" i="1"/>
  <c r="S678" i="1"/>
  <c r="T677" i="1"/>
  <c r="S677" i="1"/>
  <c r="T676" i="1"/>
  <c r="S676" i="1"/>
  <c r="T675" i="1"/>
  <c r="S675" i="1"/>
  <c r="T674" i="1"/>
  <c r="S674" i="1"/>
  <c r="T673" i="1"/>
  <c r="S673" i="1"/>
  <c r="T672" i="1"/>
  <c r="S672" i="1"/>
  <c r="T671" i="1"/>
  <c r="S671" i="1"/>
  <c r="T670" i="1"/>
  <c r="S670" i="1"/>
  <c r="T669" i="1"/>
  <c r="S669" i="1"/>
  <c r="T668" i="1"/>
  <c r="S668" i="1"/>
  <c r="T667" i="1"/>
  <c r="S667" i="1"/>
  <c r="T666" i="1"/>
  <c r="S666" i="1"/>
  <c r="T665" i="1"/>
  <c r="S665" i="1"/>
  <c r="T664" i="1"/>
  <c r="S664" i="1"/>
  <c r="T663" i="1"/>
  <c r="S663" i="1"/>
  <c r="T662" i="1"/>
  <c r="S662" i="1"/>
  <c r="T661" i="1"/>
  <c r="S661" i="1"/>
  <c r="T660" i="1"/>
  <c r="S660" i="1"/>
  <c r="T659" i="1"/>
  <c r="S659" i="1"/>
  <c r="T658" i="1"/>
  <c r="S658" i="1"/>
  <c r="T657" i="1"/>
  <c r="S657" i="1"/>
  <c r="T656" i="1"/>
  <c r="S656" i="1"/>
  <c r="T655" i="1"/>
  <c r="S655" i="1"/>
  <c r="T654" i="1"/>
  <c r="S654" i="1"/>
  <c r="T653" i="1"/>
  <c r="S653" i="1"/>
  <c r="T652" i="1"/>
  <c r="S652" i="1"/>
  <c r="T651" i="1"/>
  <c r="S651" i="1"/>
  <c r="T650" i="1"/>
  <c r="S650" i="1"/>
  <c r="T649" i="1"/>
  <c r="S649" i="1"/>
  <c r="T648" i="1"/>
  <c r="S648" i="1"/>
  <c r="T647" i="1"/>
  <c r="S647" i="1"/>
  <c r="T646" i="1"/>
  <c r="S646" i="1"/>
  <c r="T645" i="1"/>
  <c r="S645" i="1"/>
  <c r="T644" i="1"/>
  <c r="S644" i="1"/>
  <c r="T643" i="1"/>
  <c r="S643" i="1"/>
  <c r="T642" i="1"/>
  <c r="S642" i="1"/>
  <c r="T641" i="1"/>
  <c r="S641" i="1"/>
  <c r="T640" i="1"/>
  <c r="S640" i="1"/>
  <c r="T639" i="1"/>
  <c r="S639" i="1"/>
  <c r="T638" i="1"/>
  <c r="S638" i="1"/>
  <c r="T637" i="1"/>
  <c r="S637" i="1"/>
  <c r="T636" i="1"/>
  <c r="S636" i="1"/>
  <c r="T635" i="1"/>
  <c r="S635" i="1"/>
  <c r="T634" i="1"/>
  <c r="S634" i="1"/>
  <c r="T633" i="1"/>
  <c r="S633" i="1"/>
  <c r="T632" i="1"/>
  <c r="S632" i="1"/>
  <c r="T631" i="1"/>
  <c r="S631" i="1"/>
  <c r="T630" i="1"/>
  <c r="S630" i="1"/>
  <c r="T629" i="1"/>
  <c r="S629" i="1"/>
  <c r="T628" i="1"/>
  <c r="S628" i="1"/>
  <c r="T627" i="1"/>
  <c r="S627" i="1"/>
  <c r="T626" i="1"/>
  <c r="S626" i="1"/>
  <c r="T625" i="1"/>
  <c r="S625" i="1"/>
  <c r="T624" i="1"/>
  <c r="S624" i="1"/>
  <c r="T623" i="1"/>
  <c r="S623" i="1"/>
  <c r="T622" i="1"/>
  <c r="S622" i="1"/>
  <c r="T621" i="1"/>
  <c r="S621" i="1"/>
  <c r="T620" i="1"/>
  <c r="S620" i="1"/>
  <c r="T619" i="1"/>
  <c r="S619" i="1"/>
  <c r="T618" i="1"/>
  <c r="S618" i="1"/>
  <c r="T617" i="1"/>
  <c r="S617" i="1"/>
  <c r="T616" i="1"/>
  <c r="S616" i="1"/>
  <c r="T615" i="1"/>
  <c r="S615" i="1"/>
  <c r="T614" i="1"/>
  <c r="S614" i="1"/>
  <c r="T613" i="1"/>
  <c r="S613" i="1"/>
  <c r="T612" i="1"/>
  <c r="S612" i="1"/>
  <c r="T611" i="1"/>
  <c r="S611" i="1"/>
  <c r="T610" i="1"/>
  <c r="S610" i="1"/>
  <c r="T609" i="1"/>
  <c r="S609" i="1"/>
  <c r="T608" i="1"/>
  <c r="S608" i="1"/>
  <c r="T607" i="1"/>
  <c r="S607" i="1"/>
  <c r="T606" i="1"/>
  <c r="S606" i="1"/>
  <c r="T605" i="1"/>
  <c r="S605" i="1"/>
  <c r="T604" i="1"/>
  <c r="S604" i="1"/>
  <c r="T603" i="1"/>
  <c r="S603" i="1"/>
  <c r="T602" i="1"/>
  <c r="S602" i="1"/>
  <c r="T601" i="1"/>
  <c r="S601" i="1"/>
  <c r="T600" i="1"/>
  <c r="S600" i="1"/>
  <c r="T599" i="1"/>
  <c r="S599" i="1"/>
  <c r="T598" i="1"/>
  <c r="S598" i="1"/>
  <c r="T597" i="1"/>
  <c r="S597" i="1"/>
  <c r="T596" i="1"/>
  <c r="S596" i="1"/>
  <c r="T595" i="1"/>
  <c r="S595" i="1"/>
  <c r="T594" i="1"/>
  <c r="S594" i="1"/>
  <c r="T593" i="1"/>
  <c r="S593" i="1"/>
  <c r="T592" i="1"/>
  <c r="S592" i="1"/>
  <c r="T591" i="1"/>
  <c r="S591" i="1"/>
  <c r="T590" i="1"/>
  <c r="S590" i="1"/>
  <c r="T589" i="1"/>
  <c r="S589" i="1"/>
  <c r="T588" i="1"/>
  <c r="S588" i="1"/>
  <c r="T587" i="1"/>
  <c r="S587" i="1"/>
  <c r="T586" i="1"/>
  <c r="S586" i="1"/>
  <c r="T585" i="1"/>
  <c r="S585" i="1"/>
  <c r="T584" i="1"/>
  <c r="S584" i="1"/>
  <c r="T583" i="1"/>
  <c r="S583" i="1"/>
  <c r="T582" i="1"/>
  <c r="S582" i="1"/>
  <c r="T581" i="1"/>
  <c r="S581" i="1"/>
  <c r="T580" i="1"/>
  <c r="S580" i="1"/>
  <c r="T579" i="1"/>
  <c r="S579" i="1"/>
  <c r="T578" i="1"/>
  <c r="S578" i="1"/>
  <c r="T577" i="1"/>
  <c r="S577" i="1"/>
  <c r="T576" i="1"/>
  <c r="S576" i="1"/>
  <c r="T575" i="1"/>
  <c r="S575" i="1"/>
  <c r="T574" i="1"/>
  <c r="S574" i="1"/>
  <c r="T573" i="1"/>
  <c r="S573" i="1"/>
  <c r="T572" i="1"/>
  <c r="S572" i="1"/>
  <c r="T571" i="1"/>
  <c r="S571" i="1"/>
  <c r="T570" i="1"/>
  <c r="S570" i="1"/>
  <c r="T569" i="1"/>
  <c r="S569" i="1"/>
  <c r="T568" i="1"/>
  <c r="S568" i="1"/>
  <c r="T567" i="1"/>
  <c r="S567" i="1"/>
  <c r="T566" i="1"/>
  <c r="S566" i="1"/>
  <c r="T565" i="1"/>
  <c r="S565" i="1"/>
  <c r="T564" i="1"/>
  <c r="S564" i="1"/>
  <c r="T563" i="1"/>
  <c r="S563" i="1"/>
  <c r="T562" i="1"/>
  <c r="S562" i="1"/>
  <c r="T561" i="1"/>
  <c r="S561" i="1"/>
  <c r="T560" i="1"/>
  <c r="S560" i="1"/>
  <c r="T559" i="1"/>
  <c r="S559" i="1"/>
  <c r="T558" i="1"/>
  <c r="S558" i="1"/>
  <c r="T557" i="1"/>
  <c r="S557" i="1"/>
  <c r="T556" i="1"/>
  <c r="S556" i="1"/>
  <c r="T555" i="1"/>
  <c r="S555" i="1"/>
  <c r="T554" i="1"/>
  <c r="S554" i="1"/>
  <c r="T553" i="1"/>
  <c r="S553" i="1"/>
  <c r="T552" i="1"/>
  <c r="S552" i="1"/>
  <c r="T551" i="1"/>
  <c r="S551" i="1"/>
  <c r="T550" i="1"/>
  <c r="S550" i="1"/>
  <c r="T549" i="1"/>
  <c r="S549" i="1"/>
  <c r="T548" i="1"/>
  <c r="S548" i="1"/>
  <c r="T547" i="1"/>
  <c r="S547" i="1"/>
  <c r="T546" i="1"/>
  <c r="S546" i="1"/>
  <c r="T545" i="1"/>
  <c r="S545" i="1"/>
  <c r="T544" i="1"/>
  <c r="S544" i="1"/>
  <c r="T543" i="1"/>
  <c r="S543" i="1"/>
  <c r="T542" i="1"/>
  <c r="S542" i="1"/>
  <c r="T541" i="1"/>
  <c r="S541" i="1"/>
  <c r="T540" i="1"/>
  <c r="S540" i="1"/>
  <c r="T539" i="1"/>
  <c r="S539" i="1"/>
  <c r="T538" i="1"/>
  <c r="S538" i="1"/>
  <c r="T537" i="1"/>
  <c r="S537" i="1"/>
  <c r="T536" i="1"/>
  <c r="S536" i="1"/>
  <c r="T535" i="1"/>
  <c r="S535" i="1"/>
  <c r="T534" i="1"/>
  <c r="S534" i="1"/>
  <c r="T533" i="1"/>
  <c r="S533" i="1"/>
  <c r="T532" i="1"/>
  <c r="S532" i="1"/>
  <c r="T531" i="1"/>
  <c r="S531" i="1"/>
  <c r="T530" i="1"/>
  <c r="S530" i="1"/>
  <c r="T529" i="1"/>
  <c r="S529" i="1"/>
  <c r="T528" i="1"/>
  <c r="S528" i="1"/>
  <c r="T527" i="1"/>
  <c r="S527" i="1"/>
  <c r="T526" i="1"/>
  <c r="S526" i="1"/>
  <c r="T525" i="1"/>
  <c r="S525" i="1"/>
  <c r="T524" i="1"/>
  <c r="S524" i="1"/>
  <c r="T523" i="1"/>
  <c r="S523" i="1"/>
  <c r="T522" i="1"/>
  <c r="S522" i="1"/>
  <c r="T521" i="1"/>
  <c r="S521" i="1"/>
  <c r="T520" i="1"/>
  <c r="S520" i="1"/>
  <c r="T519" i="1"/>
  <c r="S519" i="1"/>
  <c r="T518" i="1"/>
  <c r="S518" i="1"/>
  <c r="T517" i="1"/>
  <c r="S517" i="1"/>
  <c r="T516" i="1"/>
  <c r="S516" i="1"/>
  <c r="T515" i="1"/>
  <c r="S515" i="1"/>
  <c r="T514" i="1"/>
  <c r="S514" i="1"/>
  <c r="T513" i="1"/>
  <c r="S513" i="1"/>
  <c r="T512" i="1"/>
  <c r="S512" i="1"/>
  <c r="T511" i="1"/>
  <c r="S511" i="1"/>
  <c r="T510" i="1"/>
  <c r="S510" i="1"/>
  <c r="T509" i="1"/>
  <c r="S509" i="1"/>
  <c r="T508" i="1"/>
  <c r="S508" i="1"/>
  <c r="T507" i="1"/>
  <c r="S507" i="1"/>
  <c r="T506" i="1"/>
  <c r="S506" i="1"/>
  <c r="T505" i="1"/>
  <c r="S505" i="1"/>
  <c r="T504" i="1"/>
  <c r="S504" i="1"/>
  <c r="T503" i="1"/>
  <c r="S503" i="1"/>
  <c r="T502" i="1"/>
  <c r="S502" i="1"/>
  <c r="T501" i="1"/>
  <c r="S501" i="1"/>
  <c r="T500" i="1"/>
  <c r="S500" i="1"/>
  <c r="T499" i="1"/>
  <c r="S499" i="1"/>
  <c r="T498" i="1"/>
  <c r="S498" i="1"/>
  <c r="T497" i="1"/>
  <c r="S497" i="1"/>
  <c r="T496" i="1"/>
  <c r="S496" i="1"/>
  <c r="T495" i="1"/>
  <c r="S495" i="1"/>
  <c r="T494" i="1"/>
  <c r="S494" i="1"/>
  <c r="T493" i="1"/>
  <c r="S493" i="1"/>
  <c r="T492" i="1"/>
  <c r="S492" i="1"/>
  <c r="T491" i="1"/>
  <c r="S491" i="1"/>
  <c r="T490" i="1"/>
  <c r="S490" i="1"/>
  <c r="T489" i="1"/>
  <c r="S489" i="1"/>
  <c r="T488" i="1"/>
  <c r="S488" i="1"/>
  <c r="T487" i="1"/>
  <c r="S487" i="1"/>
  <c r="T486" i="1"/>
  <c r="S486" i="1"/>
  <c r="T485" i="1"/>
  <c r="S485" i="1"/>
  <c r="T484" i="1"/>
  <c r="S484" i="1"/>
  <c r="T483" i="1"/>
  <c r="S483" i="1"/>
  <c r="T482" i="1"/>
  <c r="S482" i="1"/>
  <c r="T481" i="1"/>
  <c r="S481" i="1"/>
  <c r="T480" i="1"/>
  <c r="S480" i="1"/>
  <c r="T479" i="1"/>
  <c r="S479" i="1"/>
  <c r="T478" i="1"/>
  <c r="S478" i="1"/>
  <c r="T477" i="1"/>
  <c r="S477" i="1"/>
  <c r="T476" i="1"/>
  <c r="S476" i="1"/>
  <c r="T475" i="1"/>
  <c r="S475" i="1"/>
  <c r="T474" i="1"/>
  <c r="S474" i="1"/>
  <c r="T473" i="1"/>
  <c r="S473" i="1"/>
  <c r="T472" i="1"/>
  <c r="S472" i="1"/>
  <c r="T471" i="1"/>
  <c r="S471" i="1"/>
  <c r="T470" i="1"/>
  <c r="S470" i="1"/>
  <c r="T469" i="1"/>
  <c r="S469" i="1"/>
  <c r="T468" i="1"/>
  <c r="S468" i="1"/>
  <c r="T467" i="1"/>
  <c r="S467" i="1"/>
  <c r="T466" i="1"/>
  <c r="S466" i="1"/>
  <c r="T465" i="1"/>
  <c r="S465" i="1"/>
  <c r="T464" i="1"/>
  <c r="S464" i="1"/>
  <c r="T463" i="1"/>
  <c r="S463" i="1"/>
  <c r="T462" i="1"/>
  <c r="S462" i="1"/>
  <c r="T461" i="1"/>
  <c r="S461" i="1"/>
  <c r="T460" i="1"/>
  <c r="S460" i="1"/>
  <c r="T459" i="1"/>
  <c r="S459" i="1"/>
  <c r="T458" i="1"/>
  <c r="S458" i="1"/>
  <c r="T457" i="1"/>
  <c r="S457" i="1"/>
  <c r="T456" i="1"/>
  <c r="S456" i="1"/>
  <c r="T455" i="1"/>
  <c r="S455" i="1"/>
  <c r="T454" i="1"/>
  <c r="S454" i="1"/>
  <c r="T453" i="1"/>
  <c r="S453" i="1"/>
  <c r="T452" i="1"/>
  <c r="S452" i="1"/>
  <c r="T451" i="1"/>
  <c r="S451" i="1"/>
  <c r="T450" i="1"/>
  <c r="S450" i="1"/>
  <c r="T449" i="1"/>
  <c r="S449" i="1"/>
  <c r="T448" i="1"/>
  <c r="S448" i="1"/>
  <c r="T447" i="1"/>
  <c r="S447" i="1"/>
  <c r="T446" i="1"/>
  <c r="S446" i="1"/>
  <c r="T445" i="1"/>
  <c r="S445" i="1"/>
  <c r="T444" i="1"/>
  <c r="S444" i="1"/>
  <c r="T443" i="1"/>
  <c r="S443" i="1"/>
  <c r="T442" i="1"/>
  <c r="S442" i="1"/>
  <c r="T441" i="1"/>
  <c r="S441" i="1"/>
  <c r="T440" i="1"/>
  <c r="S440" i="1"/>
  <c r="T439" i="1"/>
  <c r="S439" i="1"/>
  <c r="T438" i="1"/>
  <c r="S438" i="1"/>
  <c r="T437" i="1"/>
  <c r="S437" i="1"/>
  <c r="T436" i="1"/>
  <c r="S436" i="1"/>
  <c r="T435" i="1"/>
  <c r="S435" i="1"/>
  <c r="T434" i="1"/>
  <c r="S434" i="1"/>
  <c r="T433" i="1"/>
  <c r="S433" i="1"/>
  <c r="T432" i="1"/>
  <c r="S432" i="1"/>
  <c r="T431" i="1"/>
  <c r="S431" i="1"/>
  <c r="T430" i="1"/>
  <c r="S430" i="1"/>
  <c r="T429" i="1"/>
  <c r="S429" i="1"/>
  <c r="T428" i="1"/>
  <c r="S428" i="1"/>
  <c r="T427" i="1"/>
  <c r="S427" i="1"/>
  <c r="T426" i="1"/>
  <c r="S426" i="1"/>
  <c r="T425" i="1"/>
  <c r="S425" i="1"/>
  <c r="T424" i="1"/>
  <c r="S424" i="1"/>
  <c r="T423" i="1"/>
  <c r="S423" i="1"/>
  <c r="T422" i="1"/>
  <c r="S422" i="1"/>
  <c r="T421" i="1"/>
  <c r="S421" i="1"/>
  <c r="T420" i="1"/>
  <c r="S420" i="1"/>
  <c r="T419" i="1"/>
  <c r="S419" i="1"/>
  <c r="T418" i="1"/>
  <c r="S418" i="1"/>
  <c r="T417" i="1"/>
  <c r="S417" i="1"/>
  <c r="T416" i="1"/>
  <c r="S416" i="1"/>
  <c r="T415" i="1"/>
  <c r="S415" i="1"/>
  <c r="T414" i="1"/>
  <c r="S414" i="1"/>
  <c r="T413" i="1"/>
  <c r="S413" i="1"/>
  <c r="T412" i="1"/>
  <c r="S412" i="1"/>
  <c r="T411" i="1"/>
  <c r="S411" i="1"/>
  <c r="T410" i="1"/>
  <c r="S410" i="1"/>
  <c r="T409" i="1"/>
  <c r="S409" i="1"/>
  <c r="T408" i="1"/>
  <c r="S408" i="1"/>
  <c r="T407" i="1"/>
  <c r="S407" i="1"/>
  <c r="T406" i="1"/>
  <c r="S406" i="1"/>
  <c r="T405" i="1"/>
  <c r="S405" i="1"/>
  <c r="T404" i="1"/>
  <c r="S404" i="1"/>
  <c r="T403" i="1"/>
  <c r="S403" i="1"/>
  <c r="T402" i="1"/>
  <c r="S402" i="1"/>
  <c r="T401" i="1"/>
  <c r="S401" i="1"/>
  <c r="T400" i="1"/>
  <c r="S400" i="1"/>
  <c r="T399" i="1"/>
  <c r="S399" i="1"/>
  <c r="T398" i="1"/>
  <c r="S398" i="1"/>
  <c r="T397" i="1"/>
  <c r="S397" i="1"/>
  <c r="T396" i="1"/>
  <c r="S396" i="1"/>
  <c r="T395" i="1"/>
  <c r="S395" i="1"/>
  <c r="T394" i="1"/>
  <c r="S394" i="1"/>
  <c r="T393" i="1"/>
  <c r="S393" i="1"/>
  <c r="T392" i="1"/>
  <c r="S392" i="1"/>
  <c r="T391" i="1"/>
  <c r="S391" i="1"/>
  <c r="T390" i="1"/>
  <c r="S390" i="1"/>
  <c r="T389" i="1"/>
  <c r="S389" i="1"/>
  <c r="T388" i="1"/>
  <c r="S388" i="1"/>
  <c r="T387" i="1"/>
  <c r="S387" i="1"/>
  <c r="T386" i="1"/>
  <c r="S386" i="1"/>
  <c r="T385" i="1"/>
  <c r="S385" i="1"/>
  <c r="T384" i="1"/>
  <c r="S384" i="1"/>
  <c r="T383" i="1"/>
  <c r="S383" i="1"/>
  <c r="T382" i="1"/>
  <c r="S382" i="1"/>
  <c r="T381" i="1"/>
  <c r="S381" i="1"/>
  <c r="T380" i="1"/>
  <c r="S380" i="1"/>
  <c r="T379" i="1"/>
  <c r="S379" i="1"/>
  <c r="T378" i="1"/>
  <c r="S378" i="1"/>
  <c r="T377" i="1"/>
  <c r="S377" i="1"/>
  <c r="T376" i="1"/>
  <c r="S376" i="1"/>
  <c r="T375" i="1"/>
  <c r="S375" i="1"/>
  <c r="T374" i="1"/>
  <c r="S374" i="1"/>
  <c r="T373" i="1"/>
  <c r="S373" i="1"/>
  <c r="T372" i="1"/>
  <c r="S372" i="1"/>
  <c r="T371" i="1"/>
  <c r="S371" i="1"/>
  <c r="T370" i="1"/>
  <c r="S370" i="1"/>
  <c r="T369" i="1"/>
  <c r="S369" i="1"/>
  <c r="T368" i="1"/>
  <c r="S368" i="1"/>
  <c r="T367" i="1"/>
  <c r="S367" i="1"/>
  <c r="T366" i="1"/>
  <c r="S366" i="1"/>
  <c r="T365" i="1"/>
  <c r="S365" i="1"/>
  <c r="T364" i="1"/>
  <c r="S364" i="1"/>
  <c r="T363" i="1"/>
  <c r="S363" i="1"/>
  <c r="T362" i="1"/>
  <c r="S362" i="1"/>
  <c r="T361" i="1"/>
  <c r="S361" i="1"/>
  <c r="T360" i="1"/>
  <c r="S360" i="1"/>
  <c r="T359" i="1"/>
  <c r="S359" i="1"/>
  <c r="T358" i="1"/>
  <c r="S358" i="1"/>
  <c r="T357" i="1"/>
  <c r="S357" i="1"/>
  <c r="T356" i="1"/>
  <c r="S356" i="1"/>
  <c r="T355" i="1"/>
  <c r="S355" i="1"/>
  <c r="T354" i="1"/>
  <c r="S354" i="1"/>
  <c r="T353" i="1"/>
  <c r="S353" i="1"/>
  <c r="T352" i="1"/>
  <c r="S352" i="1"/>
  <c r="T351" i="1"/>
  <c r="S351" i="1"/>
  <c r="T350" i="1"/>
  <c r="S350" i="1"/>
  <c r="T349" i="1"/>
  <c r="S349" i="1"/>
  <c r="T348" i="1"/>
  <c r="S348" i="1"/>
  <c r="T347" i="1"/>
  <c r="S347" i="1"/>
  <c r="T346" i="1"/>
  <c r="S346" i="1"/>
  <c r="T345" i="1"/>
  <c r="S345" i="1"/>
  <c r="T344" i="1"/>
  <c r="S344" i="1"/>
  <c r="T343" i="1"/>
  <c r="S343" i="1"/>
  <c r="T342" i="1"/>
  <c r="S342" i="1"/>
  <c r="T341" i="1"/>
  <c r="S341" i="1"/>
  <c r="T340" i="1"/>
  <c r="S340" i="1"/>
  <c r="T339" i="1"/>
  <c r="S339" i="1"/>
  <c r="T338" i="1"/>
  <c r="S338" i="1"/>
  <c r="T337" i="1"/>
  <c r="S337" i="1"/>
  <c r="T336" i="1"/>
  <c r="S336" i="1"/>
  <c r="T335" i="1"/>
  <c r="S335" i="1"/>
  <c r="T334" i="1"/>
  <c r="S334" i="1"/>
  <c r="T333" i="1"/>
  <c r="S333" i="1"/>
  <c r="T332" i="1"/>
  <c r="S332" i="1"/>
  <c r="T331" i="1"/>
  <c r="S331" i="1"/>
  <c r="T330" i="1"/>
  <c r="S330" i="1"/>
  <c r="T329" i="1"/>
  <c r="S329" i="1"/>
  <c r="T328" i="1"/>
  <c r="S328" i="1"/>
  <c r="T327" i="1"/>
  <c r="S327" i="1"/>
  <c r="T326" i="1"/>
  <c r="S326" i="1"/>
  <c r="T325" i="1"/>
  <c r="S325" i="1"/>
  <c r="T324" i="1"/>
  <c r="S324" i="1"/>
  <c r="T323" i="1"/>
  <c r="S323" i="1"/>
  <c r="T322" i="1"/>
  <c r="S322" i="1"/>
  <c r="T321" i="1"/>
  <c r="S321" i="1"/>
  <c r="T320" i="1"/>
  <c r="S320" i="1"/>
  <c r="T319" i="1"/>
  <c r="S319" i="1"/>
  <c r="T318" i="1"/>
  <c r="S318" i="1"/>
  <c r="T317" i="1"/>
  <c r="S317" i="1"/>
  <c r="T316" i="1"/>
  <c r="S316" i="1"/>
  <c r="T315" i="1"/>
  <c r="S315" i="1"/>
  <c r="T314" i="1"/>
  <c r="S314" i="1"/>
  <c r="T313" i="1"/>
  <c r="S313" i="1"/>
  <c r="T312" i="1"/>
  <c r="S312" i="1"/>
  <c r="T311" i="1"/>
  <c r="S311" i="1"/>
  <c r="T310" i="1"/>
  <c r="S310" i="1"/>
  <c r="T309" i="1"/>
  <c r="S309" i="1"/>
  <c r="T308" i="1"/>
  <c r="S308" i="1"/>
  <c r="T307" i="1"/>
  <c r="S307" i="1"/>
  <c r="T306" i="1"/>
  <c r="S306" i="1"/>
  <c r="T305" i="1"/>
  <c r="S305" i="1"/>
  <c r="T304" i="1"/>
  <c r="S304" i="1"/>
  <c r="T303" i="1"/>
  <c r="S303" i="1"/>
  <c r="T302" i="1"/>
  <c r="S302" i="1"/>
  <c r="T301" i="1"/>
  <c r="S301" i="1"/>
  <c r="T300" i="1"/>
  <c r="S300" i="1"/>
  <c r="T299" i="1"/>
  <c r="S299" i="1"/>
  <c r="T298" i="1"/>
  <c r="S298" i="1"/>
  <c r="T297" i="1"/>
  <c r="S297" i="1"/>
  <c r="T296" i="1"/>
  <c r="S296" i="1"/>
  <c r="T295" i="1"/>
  <c r="S295" i="1"/>
  <c r="T294" i="1"/>
  <c r="S294" i="1"/>
  <c r="T293" i="1"/>
  <c r="S293" i="1"/>
  <c r="T292" i="1"/>
  <c r="S292" i="1"/>
  <c r="T291" i="1"/>
  <c r="S291" i="1"/>
  <c r="T290" i="1"/>
  <c r="S290" i="1"/>
  <c r="T289" i="1"/>
  <c r="S289" i="1"/>
  <c r="T288" i="1"/>
  <c r="S288" i="1"/>
  <c r="T287" i="1"/>
  <c r="S287" i="1"/>
  <c r="T286" i="1"/>
  <c r="S286" i="1"/>
  <c r="T285" i="1"/>
  <c r="S285" i="1"/>
  <c r="T284" i="1"/>
  <c r="S284" i="1"/>
  <c r="T283" i="1"/>
  <c r="S283" i="1"/>
  <c r="T282" i="1"/>
  <c r="S282" i="1"/>
  <c r="T281" i="1"/>
  <c r="S281" i="1"/>
  <c r="T280" i="1"/>
  <c r="S280" i="1"/>
  <c r="T279" i="1"/>
  <c r="S279" i="1"/>
  <c r="T278" i="1"/>
  <c r="S278" i="1"/>
  <c r="T277" i="1"/>
  <c r="S277" i="1"/>
  <c r="T276" i="1"/>
  <c r="S276" i="1"/>
  <c r="T275" i="1"/>
  <c r="S275" i="1"/>
  <c r="T274" i="1"/>
  <c r="S274" i="1"/>
  <c r="T273" i="1"/>
  <c r="S273" i="1"/>
  <c r="T272" i="1"/>
  <c r="S272" i="1"/>
  <c r="T271" i="1"/>
  <c r="S271" i="1"/>
  <c r="T270" i="1"/>
  <c r="S270" i="1"/>
  <c r="T269" i="1"/>
  <c r="S269" i="1"/>
  <c r="T268" i="1"/>
  <c r="S268" i="1"/>
  <c r="T267" i="1"/>
  <c r="S267" i="1"/>
  <c r="T266" i="1"/>
  <c r="S266" i="1"/>
  <c r="T265" i="1"/>
  <c r="S265" i="1"/>
  <c r="T264" i="1"/>
  <c r="S264" i="1"/>
  <c r="T263" i="1"/>
  <c r="S263" i="1"/>
  <c r="T262" i="1"/>
  <c r="S262" i="1"/>
  <c r="T261" i="1"/>
  <c r="S261" i="1"/>
  <c r="T260" i="1"/>
  <c r="S260" i="1"/>
  <c r="T259" i="1"/>
  <c r="S259" i="1"/>
  <c r="T258" i="1"/>
  <c r="S258" i="1"/>
  <c r="T257" i="1"/>
  <c r="S257" i="1"/>
  <c r="T256" i="1"/>
  <c r="S256" i="1"/>
  <c r="T255" i="1"/>
  <c r="S255" i="1"/>
  <c r="T254" i="1"/>
  <c r="S254" i="1"/>
  <c r="T253" i="1"/>
  <c r="S253" i="1"/>
  <c r="T252" i="1"/>
  <c r="S252" i="1"/>
  <c r="T251" i="1"/>
  <c r="S251" i="1"/>
  <c r="T250" i="1"/>
  <c r="S250" i="1"/>
  <c r="T249" i="1"/>
  <c r="S249" i="1"/>
  <c r="T248" i="1"/>
  <c r="S248" i="1"/>
  <c r="T247" i="1"/>
  <c r="S247" i="1"/>
  <c r="T246" i="1"/>
  <c r="S246" i="1"/>
  <c r="T245" i="1"/>
  <c r="S245" i="1"/>
  <c r="T244" i="1"/>
  <c r="S244" i="1"/>
  <c r="T243" i="1"/>
  <c r="S243" i="1"/>
  <c r="T242" i="1"/>
  <c r="S242" i="1"/>
  <c r="T241" i="1"/>
  <c r="S241" i="1"/>
  <c r="T240" i="1"/>
  <c r="S240" i="1"/>
  <c r="T239" i="1"/>
  <c r="S239" i="1"/>
  <c r="T238" i="1"/>
  <c r="S238" i="1"/>
  <c r="T237" i="1"/>
  <c r="S237" i="1"/>
  <c r="T236" i="1"/>
  <c r="S236" i="1"/>
  <c r="T235" i="1"/>
  <c r="S235" i="1"/>
  <c r="T234" i="1"/>
  <c r="S234" i="1"/>
  <c r="T233" i="1"/>
  <c r="S233" i="1"/>
  <c r="T232" i="1"/>
  <c r="S232" i="1"/>
  <c r="T231" i="1"/>
  <c r="S231" i="1"/>
  <c r="T230" i="1"/>
  <c r="S230" i="1"/>
  <c r="T229" i="1"/>
  <c r="S229" i="1"/>
  <c r="T228" i="1"/>
  <c r="S228" i="1"/>
  <c r="T227" i="1"/>
  <c r="S227" i="1"/>
  <c r="T226" i="1"/>
  <c r="S226" i="1"/>
  <c r="T225" i="1"/>
  <c r="S225" i="1"/>
  <c r="T224" i="1"/>
  <c r="S224" i="1"/>
  <c r="T223" i="1"/>
  <c r="S223" i="1"/>
  <c r="T222" i="1"/>
  <c r="S222" i="1"/>
  <c r="T221" i="1"/>
  <c r="S221" i="1"/>
  <c r="T220" i="1"/>
  <c r="S220" i="1"/>
  <c r="T219" i="1"/>
  <c r="S219" i="1"/>
  <c r="T218" i="1"/>
  <c r="S218" i="1"/>
  <c r="T217" i="1"/>
  <c r="S217" i="1"/>
  <c r="T216" i="1"/>
  <c r="S216" i="1"/>
  <c r="T215" i="1"/>
  <c r="S215" i="1"/>
  <c r="T214" i="1"/>
  <c r="S214" i="1"/>
  <c r="T213" i="1"/>
  <c r="S213" i="1"/>
  <c r="T212" i="1"/>
  <c r="S212" i="1"/>
  <c r="T211" i="1"/>
  <c r="S211" i="1"/>
  <c r="T210" i="1"/>
  <c r="S210" i="1"/>
  <c r="T209" i="1"/>
  <c r="S209" i="1"/>
  <c r="T208" i="1"/>
  <c r="S208" i="1"/>
  <c r="T207" i="1"/>
  <c r="S207" i="1"/>
  <c r="T206" i="1"/>
  <c r="S206" i="1"/>
  <c r="T205" i="1"/>
  <c r="S205" i="1"/>
  <c r="T204" i="1"/>
  <c r="S204" i="1"/>
  <c r="T203" i="1"/>
  <c r="S203" i="1"/>
  <c r="T202" i="1"/>
  <c r="S202" i="1"/>
  <c r="T201" i="1"/>
  <c r="S201" i="1"/>
  <c r="T200" i="1"/>
  <c r="S200" i="1"/>
  <c r="T199" i="1"/>
  <c r="S199" i="1"/>
  <c r="T198" i="1"/>
  <c r="S198" i="1"/>
  <c r="T197" i="1"/>
  <c r="S197" i="1"/>
  <c r="T196" i="1"/>
  <c r="S196" i="1"/>
  <c r="T195" i="1"/>
  <c r="S195" i="1"/>
  <c r="T194" i="1"/>
  <c r="S194" i="1"/>
  <c r="T193" i="1"/>
  <c r="S193" i="1"/>
  <c r="T192" i="1"/>
  <c r="S192" i="1"/>
  <c r="T191" i="1"/>
  <c r="S191" i="1"/>
  <c r="T190" i="1"/>
  <c r="S190" i="1"/>
  <c r="T189" i="1"/>
  <c r="S189" i="1"/>
  <c r="T188" i="1"/>
  <c r="S188" i="1"/>
  <c r="T187" i="1"/>
  <c r="S187" i="1"/>
  <c r="T186" i="1"/>
  <c r="S186" i="1"/>
  <c r="T185" i="1"/>
  <c r="S185" i="1"/>
  <c r="T184" i="1"/>
  <c r="S184" i="1"/>
  <c r="T183" i="1"/>
  <c r="S183" i="1"/>
  <c r="T182" i="1"/>
  <c r="S182" i="1"/>
  <c r="T181" i="1"/>
  <c r="S181" i="1"/>
  <c r="T180" i="1"/>
  <c r="S180" i="1"/>
  <c r="T179" i="1"/>
  <c r="S179" i="1"/>
  <c r="T178" i="1"/>
  <c r="S178" i="1"/>
  <c r="T177" i="1"/>
  <c r="S177" i="1"/>
  <c r="T176" i="1"/>
  <c r="S176" i="1"/>
  <c r="T175" i="1"/>
  <c r="S175" i="1"/>
  <c r="T174" i="1"/>
  <c r="S174" i="1"/>
  <c r="T173" i="1"/>
  <c r="S173" i="1"/>
  <c r="T172" i="1"/>
  <c r="S172" i="1"/>
  <c r="T171" i="1"/>
  <c r="S171" i="1"/>
  <c r="T170" i="1"/>
  <c r="S170" i="1"/>
  <c r="T169" i="1"/>
  <c r="S169" i="1"/>
  <c r="T168" i="1"/>
  <c r="S168" i="1"/>
  <c r="T167" i="1"/>
  <c r="S167" i="1"/>
  <c r="T166" i="1"/>
  <c r="S166" i="1"/>
  <c r="T165" i="1"/>
  <c r="S165" i="1"/>
  <c r="T164" i="1"/>
  <c r="S164" i="1"/>
  <c r="T163" i="1"/>
  <c r="S163" i="1"/>
  <c r="T162" i="1"/>
  <c r="S162" i="1"/>
  <c r="T161" i="1"/>
  <c r="S161" i="1"/>
  <c r="T160" i="1"/>
  <c r="S160" i="1"/>
  <c r="T159" i="1"/>
  <c r="S159" i="1"/>
  <c r="T158" i="1"/>
  <c r="S158" i="1"/>
  <c r="T157" i="1"/>
  <c r="S157" i="1"/>
  <c r="T156" i="1"/>
  <c r="S156" i="1"/>
  <c r="T155" i="1"/>
  <c r="S155" i="1"/>
  <c r="T154" i="1"/>
  <c r="S154" i="1"/>
  <c r="T153" i="1"/>
  <c r="S153" i="1"/>
  <c r="T152" i="1"/>
  <c r="S152" i="1"/>
  <c r="T151" i="1"/>
  <c r="S151" i="1"/>
  <c r="T150" i="1"/>
  <c r="S150" i="1"/>
  <c r="T149" i="1"/>
  <c r="S149" i="1"/>
  <c r="T148" i="1"/>
  <c r="S148" i="1"/>
  <c r="T147" i="1"/>
  <c r="S147" i="1"/>
  <c r="T146" i="1"/>
  <c r="S146" i="1"/>
  <c r="T145" i="1"/>
  <c r="S145" i="1"/>
  <c r="T144" i="1"/>
  <c r="S144" i="1"/>
  <c r="T143" i="1"/>
  <c r="S143" i="1"/>
  <c r="T142" i="1"/>
  <c r="S142" i="1"/>
  <c r="T141" i="1"/>
  <c r="S141" i="1"/>
  <c r="T140" i="1"/>
  <c r="S140" i="1"/>
  <c r="T139" i="1"/>
  <c r="S139" i="1"/>
  <c r="T138" i="1"/>
  <c r="S138" i="1"/>
  <c r="T137" i="1"/>
  <c r="S137" i="1"/>
  <c r="T136" i="1"/>
  <c r="S136" i="1"/>
  <c r="T135" i="1"/>
  <c r="S135" i="1"/>
  <c r="T134" i="1"/>
  <c r="S134" i="1"/>
  <c r="T133" i="1"/>
  <c r="S133" i="1"/>
  <c r="T132" i="1"/>
  <c r="S132" i="1"/>
  <c r="T131" i="1"/>
  <c r="S131" i="1"/>
  <c r="T130" i="1"/>
  <c r="S130" i="1"/>
  <c r="T129" i="1"/>
  <c r="S129" i="1"/>
  <c r="T128" i="1"/>
  <c r="S128" i="1"/>
  <c r="T127" i="1"/>
  <c r="S127" i="1"/>
  <c r="T126" i="1"/>
  <c r="S126" i="1"/>
  <c r="T125" i="1"/>
  <c r="S125" i="1"/>
  <c r="T124" i="1"/>
  <c r="S124" i="1"/>
  <c r="T123" i="1"/>
  <c r="S123" i="1"/>
  <c r="T122" i="1"/>
  <c r="S122" i="1"/>
  <c r="T121" i="1"/>
  <c r="S121" i="1"/>
  <c r="T120" i="1"/>
  <c r="S120" i="1"/>
  <c r="T119" i="1"/>
  <c r="S119" i="1"/>
  <c r="T118" i="1"/>
  <c r="S118" i="1"/>
  <c r="T117" i="1"/>
  <c r="S117" i="1"/>
  <c r="T116" i="1"/>
  <c r="S116" i="1"/>
  <c r="T115" i="1"/>
  <c r="S115" i="1"/>
  <c r="T114" i="1"/>
  <c r="S114" i="1"/>
  <c r="T113" i="1"/>
  <c r="S113" i="1"/>
  <c r="T112" i="1"/>
  <c r="S112" i="1"/>
  <c r="T111" i="1"/>
  <c r="S111" i="1"/>
  <c r="T110" i="1"/>
  <c r="S110" i="1"/>
  <c r="T109" i="1"/>
  <c r="S109" i="1"/>
  <c r="T108" i="1"/>
  <c r="S108" i="1"/>
  <c r="T107" i="1"/>
  <c r="S107" i="1"/>
  <c r="T106" i="1"/>
  <c r="S106" i="1"/>
  <c r="T105" i="1"/>
  <c r="S105" i="1"/>
  <c r="T104" i="1"/>
  <c r="S104" i="1"/>
  <c r="T103" i="1"/>
  <c r="S103" i="1"/>
  <c r="T102" i="1"/>
  <c r="S102" i="1"/>
  <c r="T101" i="1"/>
  <c r="S101" i="1"/>
  <c r="T100" i="1"/>
  <c r="S100" i="1"/>
  <c r="T99" i="1"/>
  <c r="S99" i="1"/>
  <c r="T98" i="1"/>
  <c r="S98" i="1"/>
  <c r="T97" i="1"/>
  <c r="S97" i="1"/>
  <c r="T96" i="1"/>
  <c r="S96" i="1"/>
  <c r="T95" i="1"/>
  <c r="S95" i="1"/>
  <c r="T94" i="1"/>
  <c r="S94" i="1"/>
  <c r="T93" i="1"/>
  <c r="S93" i="1"/>
  <c r="T92" i="1"/>
  <c r="S92" i="1"/>
  <c r="T91" i="1"/>
  <c r="S91" i="1"/>
  <c r="T90" i="1"/>
  <c r="S90" i="1"/>
  <c r="T89" i="1"/>
  <c r="S89" i="1"/>
  <c r="T88" i="1"/>
  <c r="S88" i="1"/>
  <c r="T87" i="1"/>
  <c r="S87" i="1"/>
  <c r="T86" i="1"/>
  <c r="S86" i="1"/>
  <c r="T85" i="1"/>
  <c r="S85" i="1"/>
  <c r="T84" i="1"/>
  <c r="S84" i="1"/>
  <c r="T83" i="1"/>
  <c r="S83" i="1"/>
  <c r="T82" i="1"/>
  <c r="S82" i="1"/>
  <c r="T81" i="1"/>
  <c r="S81" i="1"/>
  <c r="T80" i="1"/>
  <c r="S80" i="1"/>
  <c r="T79" i="1"/>
  <c r="S79" i="1"/>
  <c r="T78" i="1"/>
  <c r="S78" i="1"/>
  <c r="T77" i="1"/>
  <c r="S77" i="1"/>
  <c r="T76" i="1"/>
  <c r="S76" i="1"/>
  <c r="T75" i="1"/>
  <c r="S75" i="1"/>
  <c r="T74" i="1"/>
  <c r="S74" i="1"/>
  <c r="T73" i="1"/>
  <c r="S73" i="1"/>
  <c r="T72" i="1"/>
  <c r="S72" i="1"/>
  <c r="T71" i="1"/>
  <c r="S71" i="1"/>
  <c r="T70" i="1"/>
  <c r="S70" i="1"/>
  <c r="T69" i="1"/>
  <c r="S69" i="1"/>
  <c r="T68" i="1"/>
  <c r="S68" i="1"/>
  <c r="T67" i="1"/>
  <c r="S67" i="1"/>
  <c r="T66" i="1"/>
  <c r="S66" i="1"/>
  <c r="T65" i="1"/>
  <c r="S65" i="1"/>
  <c r="T64" i="1"/>
  <c r="S64" i="1"/>
  <c r="T63" i="1"/>
  <c r="S63" i="1"/>
  <c r="T62" i="1"/>
  <c r="S62" i="1"/>
  <c r="T61" i="1"/>
  <c r="S61" i="1"/>
  <c r="T60" i="1"/>
  <c r="S60" i="1"/>
  <c r="T59" i="1"/>
  <c r="S59" i="1"/>
  <c r="T58" i="1"/>
  <c r="S58" i="1"/>
  <c r="T57" i="1"/>
  <c r="S57" i="1"/>
  <c r="T56" i="1"/>
  <c r="S56" i="1"/>
  <c r="T55" i="1"/>
  <c r="S55" i="1"/>
  <c r="T54" i="1"/>
  <c r="S54" i="1"/>
  <c r="T53" i="1"/>
  <c r="S53" i="1"/>
  <c r="T52" i="1"/>
  <c r="S52" i="1"/>
  <c r="T51" i="1"/>
  <c r="S51" i="1"/>
  <c r="T50" i="1"/>
  <c r="S50" i="1"/>
  <c r="T49" i="1"/>
  <c r="S49" i="1"/>
  <c r="T48" i="1"/>
  <c r="S48" i="1"/>
  <c r="T47" i="1"/>
  <c r="S47" i="1"/>
  <c r="T46" i="1"/>
  <c r="S46" i="1"/>
  <c r="T45" i="1"/>
  <c r="S45" i="1"/>
  <c r="T44" i="1"/>
  <c r="S44" i="1"/>
  <c r="T43" i="1"/>
  <c r="S43" i="1"/>
  <c r="T42" i="1"/>
  <c r="S42" i="1"/>
  <c r="T41" i="1"/>
  <c r="S41" i="1"/>
  <c r="T40" i="1"/>
  <c r="S40" i="1"/>
  <c r="T39" i="1"/>
  <c r="S39" i="1"/>
  <c r="T38" i="1"/>
  <c r="S38" i="1"/>
  <c r="T37" i="1"/>
  <c r="S37" i="1"/>
  <c r="T36" i="1"/>
  <c r="S36" i="1"/>
  <c r="T35" i="1"/>
  <c r="S35" i="1"/>
  <c r="T34" i="1"/>
  <c r="S34" i="1"/>
  <c r="T33" i="1"/>
  <c r="S33" i="1"/>
  <c r="T32" i="1"/>
  <c r="S32" i="1"/>
  <c r="T31" i="1"/>
  <c r="S31" i="1"/>
  <c r="T30" i="1"/>
  <c r="S30" i="1"/>
  <c r="T29" i="1"/>
  <c r="S29" i="1"/>
  <c r="T28" i="1"/>
  <c r="S28" i="1"/>
  <c r="T27" i="1"/>
  <c r="S27" i="1"/>
  <c r="T26" i="1"/>
  <c r="S26" i="1"/>
  <c r="T25" i="1"/>
  <c r="S25" i="1"/>
  <c r="T24" i="1"/>
  <c r="S24" i="1"/>
  <c r="T23" i="1"/>
  <c r="S23" i="1"/>
  <c r="T22" i="1"/>
  <c r="S22" i="1"/>
  <c r="T21" i="1"/>
  <c r="S21" i="1"/>
  <c r="T20" i="1"/>
  <c r="S20" i="1"/>
  <c r="T19" i="1"/>
  <c r="S19" i="1"/>
  <c r="T18" i="1"/>
  <c r="S18" i="1"/>
  <c r="T17" i="1"/>
  <c r="S17" i="1"/>
  <c r="T16" i="1"/>
  <c r="S16" i="1"/>
  <c r="T15" i="1"/>
  <c r="S15" i="1"/>
  <c r="T14" i="1"/>
  <c r="S14" i="1"/>
  <c r="T13" i="1"/>
  <c r="S13" i="1"/>
  <c r="T12" i="1"/>
  <c r="S12" i="1"/>
  <c r="T11" i="1"/>
  <c r="T1" i="1" s="1"/>
  <c r="S11" i="1"/>
  <c r="S1" i="1" s="1"/>
  <c r="T10" i="1"/>
  <c r="S10" i="1"/>
  <c r="T9" i="1"/>
  <c r="S9" i="1"/>
  <c r="T8" i="1"/>
  <c r="S8" i="1"/>
  <c r="T7" i="1"/>
  <c r="S7" i="1"/>
  <c r="T6" i="1"/>
  <c r="S6" i="1"/>
  <c r="T5" i="1"/>
  <c r="S5" i="1"/>
  <c r="T4" i="1"/>
  <c r="S4" i="1"/>
  <c r="B2" i="1"/>
  <c r="R1" i="1"/>
  <c r="Q1" i="1"/>
  <c r="P1" i="1"/>
  <c r="O1" i="1"/>
  <c r="N1" i="1"/>
  <c r="M1" i="1"/>
  <c r="L1" i="1"/>
  <c r="K1" i="1"/>
  <c r="J1" i="1"/>
  <c r="I1" i="1"/>
  <c r="H1" i="1"/>
  <c r="G1" i="1"/>
  <c r="F1" i="1"/>
  <c r="E1" i="1"/>
  <c r="D1" i="1"/>
  <c r="C1" i="1"/>
</calcChain>
</file>

<file path=xl/sharedStrings.xml><?xml version="1.0" encoding="utf-8"?>
<sst xmlns="http://schemas.openxmlformats.org/spreadsheetml/2006/main" count="1561" uniqueCount="1545">
  <si>
    <t>IMSS</t>
  </si>
  <si>
    <t>ISSSTE</t>
  </si>
  <si>
    <t>PEMEX</t>
  </si>
  <si>
    <t>BIRMEX</t>
  </si>
  <si>
    <t>CENSIDA</t>
  </si>
  <si>
    <t>CNEGSSR</t>
  </si>
  <si>
    <t>CENAPRECE</t>
  </si>
  <si>
    <t>CONASAMA</t>
  </si>
  <si>
    <t>TOTAL</t>
  </si>
  <si>
    <t>CLAVE</t>
  </si>
  <si>
    <t>DESCRIPCIÓN</t>
  </si>
  <si>
    <t>MIN</t>
  </si>
  <si>
    <t>MAX</t>
  </si>
  <si>
    <t>010.000.0022.00</t>
  </si>
  <si>
    <t>CASEINATO DE CALCIO. POLVO. Cada 100 g contienen: Proteínas 86.0 a 90.0 g. Grasas 0.0 a 2.0 g. Minerales 3.8 a 6.0 g. Humedad 0.0 a 6.2 g. Envase con 100 g.</t>
  </si>
  <si>
    <t>010.000.0103.00</t>
  </si>
  <si>
    <t>ÁCIDO ACETILSALICÍLICO. TABLETA SOLUBLE O EFERVESCENTE. Cada tableta soluble o efervescente contiene: Ácido acetilsalicílico 300 mg. Envase con 20 tabletas solubles o efervescentes.</t>
  </si>
  <si>
    <t>010.000.0104.00</t>
  </si>
  <si>
    <t>PARACETAMOL. TABLETA. Cada tableta contiene: Paracetamol 500 mg. Envase con 10 tabletas.</t>
  </si>
  <si>
    <t>010.000.0106.00</t>
  </si>
  <si>
    <t>PARACETAMOL. SOLUCIÓN ORAL. Cada mL contiene: Paracetamol 100 mg. Envase con 15 mL, gotero calibrado a 0.5 y 1 mL, integrado o adjunto al envase que sirve de tapa.</t>
  </si>
  <si>
    <t>010.000.0108.00</t>
  </si>
  <si>
    <t>METAMIZOL SÓDICO. COMPRIMIDO. Cada comprimido contiene: Metamizol sódico 500 mg. Envase con 10 comprimidos.</t>
  </si>
  <si>
    <t>010.000.0109.00</t>
  </si>
  <si>
    <t>METAMIZOL SODICO. SOLUCIÓN INYECTABLE. Cada ampolleta contiene: Metamizol sódico 1 g. Envase con 3 ampolletas con 2 mL.</t>
  </si>
  <si>
    <t>010.000.0204.00</t>
  </si>
  <si>
    <t>ATROPINA. SOLUCIÓN INYECTABLE. Cada ampolleta contiene: Sulfato de atropina 1 mg. Envase con 50 ampolletas con 1 mL.</t>
  </si>
  <si>
    <t>010.000.0232.00</t>
  </si>
  <si>
    <t>ISOFLURANO. LÍQUIDO O SOLUCIÓN. Cada envase contiene: Isoflurano 100 mL. Envase con 100 mL.</t>
  </si>
  <si>
    <t>010.000.0233.00</t>
  </si>
  <si>
    <t>SEVOFLURANO. LÍQUIDO O SOLUCIÓN. Cada envase contiene: Sevoflurano 250 mL. Envase con 250 mL de líquido o solución.</t>
  </si>
  <si>
    <t>010.000.0245.00</t>
  </si>
  <si>
    <t>PROPOFOL. EMULSION INYECTABLE. Cada frasco ámpula o jeringa contiene: Propofol 500 mg. En solución con aceite de soya, fosfátido de huevo o lecitina de huevo y glicerol. Envase con un frasco ámpula o jeringa de 50 mL.</t>
  </si>
  <si>
    <t>010.000.0246.00</t>
  </si>
  <si>
    <t>PROPOFOL. EMULSIÓN INYECTABLE. Cada ampolleta o frasco ámpula contiene: Propofol 200 mg. En emulsión con edetato disódico (dihidratado). Envase con 5 ampolletas o frascos ámpula de 20 mL.</t>
  </si>
  <si>
    <t>010.000.0247.01</t>
  </si>
  <si>
    <t>DEXMEDETOMIDINA. SOLUCIÓN INYECTABLE. Cada frasco ámpula contiene: Clorhidrato de dexmedetomidina 200 µg. Envase con 5 frascos ámpula.</t>
  </si>
  <si>
    <t>010.000.0252.00</t>
  </si>
  <si>
    <t>SUXAMETONIO, CLORURO DE. SOLUCIÓN INYECTABLE. Cada ampolleta contiene: Cloruro de Suxametonio 40 mg. Envase con 5 ampolletas con 2 mL.</t>
  </si>
  <si>
    <t>010.000.0254.00</t>
  </si>
  <si>
    <t>VECURONIO. SOLUCIÓN INYECTABLE. Cada frasco ámpula con liofilizado contiene: Bromuro de vecuronio 4 mg. Envase con 50 frascos ámpula y 50 ampolletas con 1 mL de diluyente (4 mg/mL).</t>
  </si>
  <si>
    <t>010.000.0261.00</t>
  </si>
  <si>
    <t>LIDOCAÍNA. SOLUCIÓN INYECTABLE AL 1%. Cada frasco ámpula contiene: Clorhidrato de Lidocaína 500 mg. Envase con 5 frascos ámpula de 50 mL.</t>
  </si>
  <si>
    <t>010.000.0262.00</t>
  </si>
  <si>
    <t>LIDOCAÍNA. SOLUCIÓN INYECTABLE AL 2%. Cada frasco ámpula contiene: Clorhidrato de Lidocaína 1 g. Envase con 5 frascos ámpula con 50 mL.</t>
  </si>
  <si>
    <t>010.000.0264.00</t>
  </si>
  <si>
    <t>LIDOCAÍNA. SOLUCIÓN AL 10%. Cada 100 mL contiene: Lidocaína 10.0 g. Envase con 115 mL con atomizador manual.</t>
  </si>
  <si>
    <t>010.000.0269.00</t>
  </si>
  <si>
    <t>ROPIVACAINA. SOLUCIÓN INYECTABLE. Cada ampolleta contiene: Clorhidrato de ropivacaína monohidratada equivalente a 40 mg de clorhidrato de ropivacaina. Envase con 5 ampolletas con 20 mL.</t>
  </si>
  <si>
    <t>010.000.0270.00</t>
  </si>
  <si>
    <t>ROPIVACAINA. SOLUCIÓN INYECTABLE. Cada ampolleta contiene: Clorhidrato de ropivacaína monohidratada equivalente a 150 mg de clorhidrato de ropivacaina. Envase con 5 ampolletas con 20 mL.</t>
  </si>
  <si>
    <t>010.000.0271.00</t>
  </si>
  <si>
    <t>BUPIVACAÍNA. SOLUCIÓN INYECTABLE. Cada mL contiene: Clorhidrato de Bupivacaína 5 mg. Envase con 30 mL.</t>
  </si>
  <si>
    <t>010.000.0291.00</t>
  </si>
  <si>
    <t>NEOSTIGMINA. SOLUCIÓN INYECTABLE. Cada ampolleta contiene: Metilsulfato de neostigmina 0.5 mg. Envase con 6 ampolletas con 1 mL.</t>
  </si>
  <si>
    <t>010.000.0402.00</t>
  </si>
  <si>
    <t>CLORFENAMINA. TABLETA. Cada tableta contiene: Maleato de clorfenamina 4.0 mg. Envase con 20 tabletas.</t>
  </si>
  <si>
    <t>010.000.0405.00</t>
  </si>
  <si>
    <t>DIFENHIDRAMINA. JARABE. Cada 100 mililitros contienen: Clorhidrato de difenhidramina 250 mg. Envase con 60 mL.</t>
  </si>
  <si>
    <t>010.000.0406.00</t>
  </si>
  <si>
    <t>DIFENHIDRAMINA. SOLUCIÒN INYECTABLE. Cada frasco ámpula contiene: Clorhidrato de difenhidramina 100 mg. Envase con frasco ámpula de 10 mL.</t>
  </si>
  <si>
    <t>010.000.0408.00</t>
  </si>
  <si>
    <t>CLORFENAMINA. JARABE. Cada mililitro contiene: Maleato de clorfenamina 0.5 mg. Envase con 60 mL.</t>
  </si>
  <si>
    <t>010.000.0426.00</t>
  </si>
  <si>
    <t>AMINOFILINA. SOLUCIÓN INYECTABLE. Cada ampolleta contiene: Aminofilina 250 mg. Envase con 5 ampolletas de 10 mL.</t>
  </si>
  <si>
    <t>010.000.0429.00</t>
  </si>
  <si>
    <t>SALBUTAMOL. SUSPENSIÓN EN AEROSOL. Cada inhalador contiene: Salbutamol 20 mg o Sulfato de salbutamol equivalente a 20 mg de salbutamol. Envase con inhalador con 200 dosis de 100 µg.</t>
  </si>
  <si>
    <t>010.000.0437.00</t>
  </si>
  <si>
    <t>TEOFILINA. COMPRIMIDO O TABLETA O CÁPSULA DE LIBERACIÓN PROLONGADA. Cada comprimido, tableta o cápsula contiene: Teofilina anhidra 100 mg. Envase con 20 comprimidos o tabletas o cápsulas de liberación prolongada.</t>
  </si>
  <si>
    <t>010.000.0439.00</t>
  </si>
  <si>
    <t>SALBUTAMOL. SOLUCIÓN PARA NEBULIZADOR. Cada 100 mL contienen: Sulfato de salbutamol 0.5 g. Envase con 10 mL.</t>
  </si>
  <si>
    <t>010.000.0441.00</t>
  </si>
  <si>
    <t>SALMETEROL. SUSPENSIÓN EN AEROSOL. Cada gramo contiene: Xinafoato de salmeterol equivalente a 0.330 mg de salmeterol. Envase con inhalador con 12 g para 120 dosis de 25 µg.</t>
  </si>
  <si>
    <t>010.000.0442.00</t>
  </si>
  <si>
    <t>SALMETEROL, FLUTICASONA. POLVO. Cada dosis contiene: Xinafoato de salmeterol equivalente a 50 µg de salmeterol, Propionato de fluticasona 100 µg. Envase con dispositivo inhalador para 60 dosis.</t>
  </si>
  <si>
    <t>010.000.0443.00</t>
  </si>
  <si>
    <t>SALMETEROL, FLUTICASONA. SUSPENSIÓN EN AEROSOL. Cada dosis contiene: Xinafoato de salmeterol equivalente a 25 µg. de salmeterol, Propionato de fluticasona 50 µg. Envase con dispositivo inhalador para 120 dosis.</t>
  </si>
  <si>
    <t>010.000.0447.00</t>
  </si>
  <si>
    <t>SALMETEROL, FLUTICASONA. POLVO. Cada dosis contiene: Xinafoato de salmeterol equivalente a 50 µg de salmeterol. Propionato de fluticasona 500 µg. Envase con dispositivo inhalador para 60 dosis.</t>
  </si>
  <si>
    <t>010.000.0463.00</t>
  </si>
  <si>
    <t>KETOTIFENO. SOLUCIÓN ORAL. Cada 100 mL contienen: Fumarato ácido de ketotifeno equivalente a 20 mg de ketotifeno. Envase con 120 mL y dosificador.</t>
  </si>
  <si>
    <t>010.000.0472.00</t>
  </si>
  <si>
    <t>PREDNISONA. TABLETA. Cada tableta contiene: Prednisona 5 mg. Envase con 20 tabletas.</t>
  </si>
  <si>
    <t>010.000.0473.00</t>
  </si>
  <si>
    <t>PREDNISONA. TABLETA. Cada tableta contiene: Prednisona 50 mg. Envase con 20 tabletas.</t>
  </si>
  <si>
    <t>010.000.0474.00</t>
  </si>
  <si>
    <t>HIDROCORTISONA. SOLUCIÓN INYECTABLE. Cada frasco ámpula contiene: Succinato sódico de hidrocortisona equivalente a 100 mg de hidrocortisona. Envase con 50 frascos ámpula y 50 ampolletas con 2 mL de diluyente.</t>
  </si>
  <si>
    <t>010.000.0476.00</t>
  </si>
  <si>
    <t>METILPREDNISOLONA. SOLUCIÓN INYECTABLE. Cada frasco ámpula con liofilizado contiene: Succinato sódico de metilprednisolona equivalente a 500 mg de metilprednisolona. Envase con 50 frascos ámpula y 50 ampolletas con 8 mL de diluyente.</t>
  </si>
  <si>
    <t>010.000.0477.00</t>
  </si>
  <si>
    <t>BECLOMETASONA, DIPROPIONATO DE SUSPENSIÓN EN AEROSOL. Cada inhalación contiene: Dipropionato de Beclometasona 50 µg. Envase con dispositivo inhalador para 200 dosis.</t>
  </si>
  <si>
    <t>010.000.0502.00</t>
  </si>
  <si>
    <t>DIGOXINA. TABLETA. Cada tableta contiene: Digoxina 0.25 mg. Envase con 20 tabletas.</t>
  </si>
  <si>
    <t>010.000.0523.00</t>
  </si>
  <si>
    <t>POTASIO, SALES DE. TABLETA SOLUBLE O EFERVESCENTE. Cada tableta contiene: Bicarbonato de Potasio 766 mg. Bitartrato de Potasio 460 mg. Ácido Cítrico 155 mg. Envase con 50 tabletas solubles.</t>
  </si>
  <si>
    <t>010.000.0524.00</t>
  </si>
  <si>
    <t>CLORURO DE POTASIO. SOLUCIÓN INYECTABLE. Cada ampolleta contiene: Cloruro de potasio 1.49 g (20 mEq de potasio, 20 mEq de cloro). Envase con 50 ampolletas con 10 mL.</t>
  </si>
  <si>
    <t>010.000.0525.00</t>
  </si>
  <si>
    <t>FENITOÍNA. TABLETA O CÁPSULA. Cada tableta o cápsula contiene: Fenitoína sódica 100 mg. Envase con 50 tabletas o cápsulas.</t>
  </si>
  <si>
    <t>010.000.0530.00</t>
  </si>
  <si>
    <t>PROPRANOLOL. TABLETA. Cada tableta contiene: Clorhidrato de Propranolol 40 mg. Envase con 30 tabletas.</t>
  </si>
  <si>
    <t>010.000.0537.00</t>
  </si>
  <si>
    <t>PROPAFENONA. TABLETA. Cada tableta contiene: Clorhidrato de Propafenona 150 mg. Envase con 20 tabletas.</t>
  </si>
  <si>
    <t>010.000.0561.00</t>
  </si>
  <si>
    <t>CLORTALIDONA. TABLETA. Cada tableta contiene: Clortalidona 50 mg. Envase con 20 tabletas.</t>
  </si>
  <si>
    <t>010.000.0566.00</t>
  </si>
  <si>
    <t>METILDOPA. TABLETA. Cada tableta contiene: Metildopa 250 mg. Envase con 30 tabletas.</t>
  </si>
  <si>
    <t>010.000.0569.00</t>
  </si>
  <si>
    <t>NITROPRUSIATO DE SODIO. SOLUCIÓN INYECTABLE. Cada frasco ámpula con polvo o solución contiene: Nitroprusiato de sodio 50 mg. Envase con un frasco ámpula con o sin diluyente.</t>
  </si>
  <si>
    <t>010.000.0570.00</t>
  </si>
  <si>
    <t>HIDRALAZINA. TABLETA. Cada tableta contiene: Clorhidrato de Hidralazina 10 mg. Envase con 20 tabletas.</t>
  </si>
  <si>
    <t>010.000.0572.00</t>
  </si>
  <si>
    <t>METOPROLOL. TABLETA. Cada tableta contiene: Tartrato de metoprolol 100 mg. Envase con 20 tabletas.</t>
  </si>
  <si>
    <t>010.000.0573.00</t>
  </si>
  <si>
    <t>PRAZOSINA. CÁPSULA O COMPRIMIDO. Cada cápsula o comprimido contiene: Clorhidrato de prazosina equivalente a 1 mg de prazosina. Envase con 30 cápsulas o comprimidos.</t>
  </si>
  <si>
    <t>010.000.0574.00</t>
  </si>
  <si>
    <t>CAPTOPRIL. TABLETA. Cada tableta contiene: Captopril 25 mg. Envase con 30 tabletas.</t>
  </si>
  <si>
    <t>010.000.0592.00</t>
  </si>
  <si>
    <t>ISOSORBIDA. TABLETA SUBLINGUAL. Cada tableta contiene: Dinitrato de isosorbida 5 mg. Envase con 20 tabletas sublinguales.</t>
  </si>
  <si>
    <t>010.000.0593.00</t>
  </si>
  <si>
    <t>ISOSORBIDA. TABLETA. Cada tableta contiene: Dinitrato de isosorbida 10 mg. Envase con 20 tabletas.</t>
  </si>
  <si>
    <t>010.000.0596.00</t>
  </si>
  <si>
    <t>VERAPAMILO. GRAGEA O TABLETA RECUBIERTA. Cada gragea o tableta recubierta contiene: Clorhidrato de Verapamilo 80 mg. Envase con 20 grageas o tabletas recubiertas.</t>
  </si>
  <si>
    <t>010.000.0597.00</t>
  </si>
  <si>
    <t>NIFEDIPINO. CÁPSULA DE GELATINA BLANDA. Cada cápsula contiene: Nifedipino 10 mg. Envase con 20 cápsulas.</t>
  </si>
  <si>
    <t>010.000.0598.00</t>
  </si>
  <si>
    <t>VERAPAMILO. SOLUCIÓN INYECTABLE. Cada ampolleta contiene: Clorhidrato de Verapamilo 5 mg. Envase con 2 mL (2.5 mg/ mL).</t>
  </si>
  <si>
    <t>010.000.0599.00</t>
  </si>
  <si>
    <t>NIFEDIPINO. COMPRIMIDO DE LIBERACION PROLONGADA. Cada comprimido contiene: Nifedipino 30 mg. Envase con 30 comprimidos.</t>
  </si>
  <si>
    <t>010.000.0611.00</t>
  </si>
  <si>
    <t>EPINEFRINA. SOLUCIÓN INYECTABLE. Cada ampolleta contiene: Epinefrina 1 mg (1:1 000). Envase con 50 ampolletas con 1 mL.</t>
  </si>
  <si>
    <t>010.000.0612.00</t>
  </si>
  <si>
    <t>NOREPINEFRINA. SOLUCIÓN INYECTABLE. Cada ampolleta contiene: Bitartrato de norepinefrina equivalente a 4 mg de norepinefrina. Envase con 50 ampolletas de 4 mL.</t>
  </si>
  <si>
    <t>010.000.0614.00</t>
  </si>
  <si>
    <t>DOPAMINA. SOLUCIÓN INYECTABLE. Cada ampolleta contiene: Clorhidrato de Dopamina 200 mg. Envase con 5 ampolletas con 5 mL.</t>
  </si>
  <si>
    <t>010.000.0615.01</t>
  </si>
  <si>
    <t>DOBUTAMINA. SOLUCIÓN INYECTABLE. Cada frasco ámpula o ampolleta contiene: Clorhidrato de dobutamina equivalente a 250 mg de dobutamina. Envase con un frasco ámpula con 20 mL.</t>
  </si>
  <si>
    <t>010.000.0621.00</t>
  </si>
  <si>
    <t>HEPARINA. SOLUCIÓN INYECTABLE. Cada frasco ámpula contiene: Heparina sódica equivalente a 10 000 UI de heparina. Envase con 50 frascos ámpula con 10 mL (1000 UI/mL).</t>
  </si>
  <si>
    <t>010.000.0622.00</t>
  </si>
  <si>
    <t>HEPARINA. SOLUCIÓN INYECTABLE. Cada frasco ámpula contiene: Heparina sódica equivalente a 25 000 UI de heparina. Envase con 50 frascos ámpula con 5 mL (5 000 UI/mL).</t>
  </si>
  <si>
    <t>010.000.0623.00</t>
  </si>
  <si>
    <t>WARFARINA. TABLETA. Cada tableta contiene: Warfarina sódica 5 mg. Envase con 25 tabletas.</t>
  </si>
  <si>
    <t>010.000.0624.01</t>
  </si>
  <si>
    <t>ACENOCUMAROL. TABLETA. Cada tableta contiene: Acenocumarol 4 mg. Envase con 30 tabletas.</t>
  </si>
  <si>
    <t>010.000.0625.00</t>
  </si>
  <si>
    <t>PROTAMINA. SOLUCIÓN INYECTABLE. Cada ampolleta de 5 mililitros contiene: Sulfato de protamina 71.5 mg. Envase con ampolleta con 5 mL.</t>
  </si>
  <si>
    <t>010.000.0626.01</t>
  </si>
  <si>
    <t>FITOMENADIONA. SOLUCIÓN O EMULSION INYECTABLE. Cada ampolleta contiene: Fitomenadiona 10 mg. Envase con 5 ampolletas de 1 mL.</t>
  </si>
  <si>
    <t>010.000.0655.00</t>
  </si>
  <si>
    <t>BEZAFIBRATO. TABLETA. Cada tableta contiene: Bezafibrato 200 mg. Envase con 30 tabletas.</t>
  </si>
  <si>
    <t>010.000.0801.01</t>
  </si>
  <si>
    <t>BAÑO COLOIDE. POLVO. Cada gramo contiene: Harina de soya 965 mg. (contenido proteico 45%). Polividona 20 mg. Envase con dos sobres individuales de 90 g.</t>
  </si>
  <si>
    <t>010.000.0804.00</t>
  </si>
  <si>
    <t>ÓXIDO DE ZINC. PASTA. Cada 100 g contienen: Óxido de zinc 25.0g. Envase con 30 g.</t>
  </si>
  <si>
    <t>010.000.0811.00</t>
  </si>
  <si>
    <t>FLUOCINOLONA. CREMA. Cada g contiene: Acetónido de fluocinolona 0.1 mg. Envase con 20 g.</t>
  </si>
  <si>
    <t>010.000.0813.00</t>
  </si>
  <si>
    <t>HIDROCORTISONA. CREMA. Cada g contiene: 17 Butirato de hidrocortisona 1 mg. Envase con 15 g.</t>
  </si>
  <si>
    <t>010.000.0871.00</t>
  </si>
  <si>
    <t>ALIBOUR. POLVO. Cada gramo contiene: Sulfato de Cobre 177.0 mg. Sulfato de Zinc 619.5 mg. Alcanfor 26.5 mg. Envase con 12 sobres con 2.2 g.</t>
  </si>
  <si>
    <t>010.000.0872.00</t>
  </si>
  <si>
    <t>CLIOQUINOL. CREMA. Cada g contiene: Clioquinol 30 mg. Envase con 20 g.</t>
  </si>
  <si>
    <t>010.000.0891.00</t>
  </si>
  <si>
    <t>MICONAZOL. CREMA. Cada gramo contiene: Nitrato de miconazol 20 mg. Envase con 20 g.</t>
  </si>
  <si>
    <t>010.000.0901.00</t>
  </si>
  <si>
    <t>PODOFILINA. SOLUCIÓN DÉRMICA. Cada mL contiene: Resina de podofilina 250 mg. Envase con 5 mL.</t>
  </si>
  <si>
    <t>010.000.0903.00</t>
  </si>
  <si>
    <t>FLUOROURACILO. CREMA O UNGÜENTO. Cada gramo contiene: 5- Fluorouracilo 50 mg. Envase con 20 g.</t>
  </si>
  <si>
    <t>010.000.0904.00</t>
  </si>
  <si>
    <t>ÁCIDO RETINOICO. CREMA. Cada 100 gramos contienen: Ácido retinoico 0.05 g. Envase con 20 g.</t>
  </si>
  <si>
    <t>010.000.1006.00</t>
  </si>
  <si>
    <t>CALCIO. COMPRIMIDO EFERVESCENTE. Cada comprimido contiene: Lactato gluconato de calcio 2.94 g. Carbonato de calcio 300 mg. equivalente a 500 mg de calcio ionizable. Envase con 12 comprimidos.</t>
  </si>
  <si>
    <t>010.000.1007.00</t>
  </si>
  <si>
    <t>LEVOTIROXINA. TABLETA. Cada tableta contiene: Levotiroxina sódica equivalente a 100 µg de levotiroxina sódica anhidra. Envase con 100 tabletas.</t>
  </si>
  <si>
    <t>010.000.1022.00</t>
  </si>
  <si>
    <t>TIAMAZOL. TABLETA. Cada tableta contiene: Tiamazol 5 mg. Envase con 20 tabletas.</t>
  </si>
  <si>
    <t>010.000.1042.00</t>
  </si>
  <si>
    <t>GLIBENCLAMIDA. TABLETA. Cada tableta contiene: Glibenclamida 5 mg. Envase con 50 tabletas.</t>
  </si>
  <si>
    <t>010.000.1050.01</t>
  </si>
  <si>
    <t>INSULINA HUMANA. SUSPENSIÓN INYECTABLE ACCIÓN INTERMEDIA NPH. Cada mL contiene: Insulina humana isófana (origen ADN recombinante) 100 UI. ó Insulina zinc isófana humana (origen ADN recombinante) 100 UI. Envase con un frasco ámpula con 10 mL.</t>
  </si>
  <si>
    <t>010.000.1061.00</t>
  </si>
  <si>
    <t>TESTOSTERONA. SOLUCIÓN INYECTABLE. Cada ampolleta contiene: Enantato de testosterona 250 mg. Envase con ampolleta con 1 mL.</t>
  </si>
  <si>
    <t>010.000.1081.01</t>
  </si>
  <si>
    <t>GONADOTROFINA CORIÓNICA. SOLUCIÓN INYECTABLE. Cada frasco ámpula o ampolleta con liofilizado contiene: Gonadotrofina coriónica 5 000 UI. Envase con 1 o 3 ampolletas o frascos viales y 1 o 3 ampolletas con 1 mL de diluyente.</t>
  </si>
  <si>
    <t>010.000.1094.00</t>
  </si>
  <si>
    <t>CABERGOLINA. TABLETA. Cada tableta contiene: Cabergolina 0.5 mg. Envase con 2 tabletas.</t>
  </si>
  <si>
    <t>010.000.1094.01</t>
  </si>
  <si>
    <t>CABERGOLINA. TABLETA. Cada tableta contiene: Cabergolina 0.5 mg. Envase con 4 tabletas.</t>
  </si>
  <si>
    <t>010.000.1095.00</t>
  </si>
  <si>
    <t>CALCITRIOL. CÁPSULA DE GELATINA BLANDA. Cada cápsula contiene: Calcitriol 0.25 µg. Envase con 50 cápsulas.</t>
  </si>
  <si>
    <t>010.000.1097.00</t>
  </si>
  <si>
    <t>DESMOPRESINA. SOLUCIÓN NASAL. Cada mL contiene: Acetato de desmopresina equivalente a 89 µg de desmopresina. Envase nebulizador con 2.5 mL.</t>
  </si>
  <si>
    <t>010.000.1098.00</t>
  </si>
  <si>
    <t>VITAMINAS A, C Y D. SOLUCIÓN. Cada ml contiene: Palmitato de Retinol 7 000 a 9 000 UI, Ácido ascórbico 80 a 125 mg, Colecalciferol 1 400 a 1 800 UI. Envase con 15 ml.</t>
  </si>
  <si>
    <t>010.000.1099.00</t>
  </si>
  <si>
    <t>DESMOPRESINA. TABLETA. Cada tableta contiene: Acetato de desmopresina 0.2 mg equivalente a 178 µg de desmopresina. Envase con 30 tabletas.</t>
  </si>
  <si>
    <t>010.000.1100.00</t>
  </si>
  <si>
    <t>PARICALCITOL. SOLUCIÓN INYECTABLE. Cada ampolleta o frasco ámpula contiene: Paricalcitol 5µg. Envase con 5 ampolletas o frascos ámpulas con 1mL.</t>
  </si>
  <si>
    <t>010.000.1206.00</t>
  </si>
  <si>
    <t>BUTILHIOSCINA O HIOSCINA. GRAGEA O TABLETA. Cada gragea o tableta contiene: Bromuro de butilhioscina o butilbromuro de hioscina 10 mg. Envase con 10 grageas o tabletas.</t>
  </si>
  <si>
    <t>010.000.1207.00</t>
  </si>
  <si>
    <t>BUTILHIOSCINA O HIOSCINA. SOLUCIÓN INYECTABLE. Cada ampolleta contiene: Bromuro de butilhioscina o butilbromuro de hioscina 20 mg. Envase con 3 ampolletas de 1 mL.</t>
  </si>
  <si>
    <t>010.000.1208.00</t>
  </si>
  <si>
    <t>CISAPRIDA. SUSPENSIÓN ORAL. Cada 100 mL contienen: Cisaprida 100 mg. Envase con 60 mL y dosificador.</t>
  </si>
  <si>
    <t>010.000.1210.01</t>
  </si>
  <si>
    <t>PINAVERIO. TABLETA. Cada tableta contiene: Bromuro de pinaverio 100 mg. Envase con 28 tabletas.</t>
  </si>
  <si>
    <t>010.000.1224.00</t>
  </si>
  <si>
    <t>ALUMINIO Y MAGNESIO. SUSPENSIÓN ORAL. Cada 100 mL contienen: Hidróxido de aluminio 3.7 g. Hidróxido de magnesio 4.0 g. o trisilicato de magnesio: 8.9 g. Envase con 240 mL y dosificador.</t>
  </si>
  <si>
    <t>010.000.1241.00</t>
  </si>
  <si>
    <t>METOCLOPRAMIDA. SOLUCIÓN INYECTABLE. Cada ampolleta contiene: Clorhidrato de metoclopramida 10 mg. Envase con 6 ampolletas de 2 mL.</t>
  </si>
  <si>
    <t>010.000.1242.00</t>
  </si>
  <si>
    <t>METOCLOPRAMIDA. TABLETA. Cada tableta contiene: Clorhidrato de metoclopramida 10 mg. Envase con 20 tabletas.</t>
  </si>
  <si>
    <t>010.000.1243.00</t>
  </si>
  <si>
    <t>METOCLOPRAMIDA. SOLUCIÓN. Cada mL contiene: Clorhidrato de metoclopramida 4 mg. Envase frasco gotero con 20 mL.</t>
  </si>
  <si>
    <t>010.000.1244.00</t>
  </si>
  <si>
    <t>MESALAZINA. SUSPENSIÓN RECTAL. Cada 100 mL contiene: Mesalazina 6.667 g. Envase con 7 enemas de 60 mL.</t>
  </si>
  <si>
    <t>010.000.1263.00</t>
  </si>
  <si>
    <t>BISMUTO. SUSPENSIÓN ORAL. Cada 100 mL contienen: Subsalicilato de bismuto 1.750 g. Envase con 240 mL.</t>
  </si>
  <si>
    <t>010.000.1271.00</t>
  </si>
  <si>
    <t>PLÁNTAGO PSYLLIUM. POLVO. Cada 100 g contienen: Polvo de cáscara de semilla de plántago psyllium 49.7 g. Envase con 400 g.</t>
  </si>
  <si>
    <t>010.000.1272.00</t>
  </si>
  <si>
    <t>SENÓSIDOS A-B. TABLETA. Cada tableta contiene: Concentrados de Sen desecados 187 mg (normalizado a 8.6 mg de senósidos A-B). Envase con 20 tabletas.</t>
  </si>
  <si>
    <t>010.000.1277.00</t>
  </si>
  <si>
    <t>FOSFATO Y CITRATO DE SODIO. SOLUCIÓN. Cada 100 mL contienen: Fosfato monosódico 12 g. Citrato de sodio 10 g. Envase con 133 mL y cánula rectal.</t>
  </si>
  <si>
    <t>010.000.1308.01</t>
  </si>
  <si>
    <t>METRONIDAZOL. TABLETA. Cada tableta contiene: Metronidazol 500 mg. Envase con 30 tabletas.</t>
  </si>
  <si>
    <t>010.000.1310.00</t>
  </si>
  <si>
    <t>METRONIDAZOL. SUSPENSIÓN ORAL. Cada 5 mL contienen: Benzoilo de metronidazol equivalente a 250 mg de metronidazol. Envase con 120 mL y dosificador.</t>
  </si>
  <si>
    <t>010.000.1311.00</t>
  </si>
  <si>
    <t>METRONIDAZOL. SOLUCIÓN INYECTABLE. Cada 100 mL contienen: Metronidazol 500 mg. Envase con 100 mL.</t>
  </si>
  <si>
    <t>010.000.1344.00</t>
  </si>
  <si>
    <t>ALBENDAZOL. TABLETA. Cada tableta contiene: Albendazol 200 mg. Envase con 2 tabletas.</t>
  </si>
  <si>
    <t>010.000.1345.00</t>
  </si>
  <si>
    <t>ALBENDAZOL. SUSPENSIÓN ORAL. Cada frasco contiene: Albendazol 400 mg. Envase con 20 mL.</t>
  </si>
  <si>
    <t>010.000.1363.00</t>
  </si>
  <si>
    <t>LIDOCAÍNA - HIDROCORTISONA. UNGÜENTO. Cada 100 gramos contiene: Lidocaína 5 g. Acetato de Hidrocortisona 0.25 g. Subacetato de Aluminio 3.50 g. Óxido de Zinc 18 g. Envase con 20 g y aplicador.</t>
  </si>
  <si>
    <t>010.000.1501.00</t>
  </si>
  <si>
    <t>ESTRÓGENO CONJUGADO. GRAGEA O TABLETA. Cada gragea o tableta contiene: Estrógenos conjugados de origen equino 0.625 mg. Envase con 42 grageas o tabletas.</t>
  </si>
  <si>
    <t>010.000.1506.00</t>
  </si>
  <si>
    <t>ESTRÓGENOS CONJUGADOS. CREMA VAGINAL. Cada 100 g contiene: Estrógenos conjugados de origen equino 62.5 mg. Envase con 43 g y aplicador.</t>
  </si>
  <si>
    <t>010.000.1541.00</t>
  </si>
  <si>
    <t>CARBETOCINA. SOLUCIÓN INYECTABLE. Cada ampolleta o frasco ámpula contiene: Carbetocina 100 µg. Envase con una ampolleta o frasco ámpula.</t>
  </si>
  <si>
    <t>010.000.1542.00</t>
  </si>
  <si>
    <t>OXITOCINA. SOLUCIÓN INYECTABLE. Cada ampolleta contiene: Oxitocina: 5 UI. Envase con 50 ampolletas con 1 mL.</t>
  </si>
  <si>
    <t>010.000.1545.00</t>
  </si>
  <si>
    <t>ATOSIBÁN. SOLUCIÓN INYECTABLE. Cada frasco ámpula contiene: Atosibán 6.75 mg. Envase con 0.9 mL.</t>
  </si>
  <si>
    <t>010.000.1546.00</t>
  </si>
  <si>
    <t>ATOSIBÁN. SOLUCIÓN INYECTABLE. Cada frasco ámpula contiene: Atosibán 37.5 mg. Envase con 5.0 mL.</t>
  </si>
  <si>
    <t>010.000.1561.00</t>
  </si>
  <si>
    <t>METRONIDAZOL. ÓVULO O TABLETA VAGINAL. Cada óvulo o tableta contiene: Metronidazol 500 mg. Envase con 10 óvulos o tabletas.</t>
  </si>
  <si>
    <t>010.000.1562.00</t>
  </si>
  <si>
    <t>NITROFURAL. ÓVULO. Cada óvulo contiene: Nitrofural 6 mg. Envase con 6 óvulos.</t>
  </si>
  <si>
    <t>010.000.1566.00</t>
  </si>
  <si>
    <t>NISTATINA. ÓVULO O TABLETA VAGINAL. Cada óvulo o tableta contiene: Nistatina 100 000 UI. Envase con 12 óvulos o tabletas.</t>
  </si>
  <si>
    <t>010.000.1591.00</t>
  </si>
  <si>
    <t>INMUNOGLOBULINA ANTI D. SOLUCIÓN INYECTABLE. Cada frasco ámpula o jeringa prellenada contiene: Inmunoglobulina anti D 0.300 mg. Envase con un frasco ámpula con o sin diluyente o una jeringa o una ampolleta.</t>
  </si>
  <si>
    <t>010.000.1701.00</t>
  </si>
  <si>
    <t>FUMARATO FERROSO. TABLETA. Cada tableta contiene: Fumarato ferroso 200 mg. equivalente a 65.74 mg. de hierro elemental. Envase con 50 tabletas.</t>
  </si>
  <si>
    <t>010.000.1702.00</t>
  </si>
  <si>
    <t>FUMARATO FERROSO. SUSPENSIÓN ORAL. Cada mL contiene: Fumarato ferroso 29 mg. equivalente a 9.53 mg de hierro elemental. Envase con 120 mL.</t>
  </si>
  <si>
    <t>010.000.1703.00</t>
  </si>
  <si>
    <t>SULFATO FERROSO. TABLETA. Cada tableta contiene: Sulfato ferroso desecado aproximadamente 200 mg equivalente a 60.27 mg. de hierro elemental. Envase con 30 tabletas.</t>
  </si>
  <si>
    <t>010.000.1705.00</t>
  </si>
  <si>
    <t>HIERRO DEXTRÁN. SOLUCIÓN INYECTABLE. Cada ampolleta contiene: Hierro en forma de hierro dextrán 100 mg. Envase con 3 ampolletas de 2 mL.</t>
  </si>
  <si>
    <t>010.000.1706.01</t>
  </si>
  <si>
    <t>ÁCIDO FÓLICO. TABLETA. Cada tableta contiene: Ácido fólico 5 mg. Envase con 92 tabletas.</t>
  </si>
  <si>
    <t>010.000.1707.00</t>
  </si>
  <si>
    <t>ÁCIDO FOLÍNICO. SOLUCIÓN INYECTABLE. Cada ampolleta o frasco ámpula contiene: Folinato cálcico equivalente a 3 mg de ácido folínico. Envase con 6 ampolletas o frascos ámpula con un mL.</t>
  </si>
  <si>
    <t>010.000.1711.00</t>
  </si>
  <si>
    <t>ÁCIDO FÓLICO. TABLETA. Cada tableta contiene: Ácido fólico 0.4 mg. Envase con 90 tabletas.</t>
  </si>
  <si>
    <t>010.000.1714.00</t>
  </si>
  <si>
    <t>SACARATO FÉRRICO. SOLUCIÓN INYECTABLE. La ampolleta contiene: Complejo de sacarato de óxido férrico equivalente a 100 mg de hierro elemental. Envase con 1 ampolleta de 5 ml.</t>
  </si>
  <si>
    <t>010.000.1732.01</t>
  </si>
  <si>
    <t>FITOMENADIONA. SOLUCIÓN O EMULSION INYECTABLE. Cada ampolleta contiene: Fitomenadiona 2 mg. Envase con 5 ampolletas de 0.2 mL.</t>
  </si>
  <si>
    <t>010.000.1752.00</t>
  </si>
  <si>
    <t>CICLOFOSFAMIDA. SOLUCIÓN INYECTABLE. Cada frasco ámpula con liofilizado o solución inyectable contiene: Ciclofosfamida monohidratada equivalente a 200 mg de ciclofosfamida. Envase con 5 frascos ámpula.</t>
  </si>
  <si>
    <t>010.000.1753.01</t>
  </si>
  <si>
    <t>CICLOFOSFAMIDA. SOLUCIÓN INYECTABLE. Cada frasco ámpula o vial con liofilizado contiene: Ciclofosfamida monohidratada equivalente a 500 mg de ciclofosfamida. Envase con 1 frasco ámpula o vial.</t>
  </si>
  <si>
    <t>010.000.1759.00</t>
  </si>
  <si>
    <t>METOTREXATO. TABLETA. Cada tableta contiene: Metotrexato sódico equivalente a 2.5 mg. de metotrexato. Envase con 50 tabletas.</t>
  </si>
  <si>
    <t>010.000.1760.01</t>
  </si>
  <si>
    <t>METOTREXATO. SOLUCIÓN INYECTABLE. Cada frasco ámpula con liofilizado o solución contiene: Metotrexato sódico equivalente a 50 mg. de metotrexato. Envase con 10 frascos ámpula.</t>
  </si>
  <si>
    <t>010.000.1761.01</t>
  </si>
  <si>
    <t>MERCAPTOPURINA. TABLETA. Cada tableta contiene: Mercaptopurina 50 mg. Envase con 25 tabletas.</t>
  </si>
  <si>
    <t>010.000.1764.00</t>
  </si>
  <si>
    <t>DOXORUBICINA O DOXORRUBICINA. SOLUCIÓN INYECTABLE. Cada frasco ámpula con liofilizado contiene: Clorhidrato de doxorubicina o doxorrubicina 10 mg. Envase con un frasco ámpula.</t>
  </si>
  <si>
    <t>010.000.1765.00</t>
  </si>
  <si>
    <t>DOXORUBICINA O DOXORRUBICINA. SOLUCIÓN INYECTABLE. Cada frasco ámpula con liofilizado contiene: Clorhidrato de doxorubicina o doxorrubicina 50 mg. Envase con un frasco ámpula.</t>
  </si>
  <si>
    <t>010.000.1767.00</t>
  </si>
  <si>
    <t>BLEOMICINA. SOLUCIÓN INYECTABLE. Cada ampolleta o frasco ámpula con liofilizado contiene: Sulfato de bleomicina equivalente a 15 UI de bleomicina. Envase con una ampolleta o un frasco ámpula y diluyente de 5 mL.</t>
  </si>
  <si>
    <t>010.000.1768.00</t>
  </si>
  <si>
    <t>VINCRISTINA. SOLUCIÓN INYECTABLE. Cada frasco ámpula con liofilizado contiene: Sulfato de Vincristina 1 mg. Envase con frasco ámpula y una ampolleta con 10 mL de diluyente.</t>
  </si>
  <si>
    <t>010.000.1770.00</t>
  </si>
  <si>
    <t>VINBLASTINA. SOLUCIÓN INYECTABLE. Cada frasco ámpula con liofilizado contiene: Sulfato de Vinblastina 10 mg. Envase con un frasco ámpula y ampolleta con 10 mL de diluyente.</t>
  </si>
  <si>
    <t>010.000.1773.00</t>
  </si>
  <si>
    <t>EPIRUBICINA. SOLUCIÓN INYECTABLE. Cada envase contiene: Clorhidrato de epirubicina 10 mg. Envase con un frasco ámpula con liofilizado o envase con un frasco ámpula con 5 mL de solución (10 mg/5 mL).</t>
  </si>
  <si>
    <t>010.000.1774.00</t>
  </si>
  <si>
    <t>EPIRUBICINA. SOLUCIÓN INYECTABLE. Cada envase contiene: Clorhidrato de epirubicina 50 mg. Envase con un frasco ámpula con liofilizado o envase con un frasco ámpula con 25 mL de solución (50 mg/25 mL).</t>
  </si>
  <si>
    <t>010.000.1775.00</t>
  </si>
  <si>
    <t>CITARABINA. SOLUCIÓN INYECTABLE. Cada frasco ámpula o frasco ámpula con liofilizado contiene: Citarabina 500 mg. Envase con un frasco ámpula o con un frasco ámpula con liofilizado.</t>
  </si>
  <si>
    <t>010.000.1776.00</t>
  </si>
  <si>
    <t>METOTREXATO. SOLUCIÓN INYECTABLE. Cada frasco ámpula con liofilizado o con solución contiene: Metotrexato sódico equivalente a 500 mg. de metotrexato. Envase con un frasco ámpula.</t>
  </si>
  <si>
    <t>010.000.1903.00</t>
  </si>
  <si>
    <t>TRIMETOPRIMA-SULFAMETOXAZOL. COMPRIMIDO O TABLETA. Cada comprimido o tableta contiene: Trimetoprima 80 mg. Sulfametoxazol 400 mg. Envase con 20 comprimidos o tabletas.</t>
  </si>
  <si>
    <t>010.000.1904.00</t>
  </si>
  <si>
    <t>TRIMETOPRIMA-SULFAMETOXAZOL. SUSPENSIÓN ORAL. Cada 5 mL contienen: Trimetoprima 40 mg. Sulfametoxazol 200 mg. Envase con 120 mL y dosificador.</t>
  </si>
  <si>
    <t>010.000.1911.00</t>
  </si>
  <si>
    <t>NITROFURANTOÍNA. CÁPSULA. Cada cápsula contiene: Nitrofurantoína 100 mg. Envase con 40 cápsulas.</t>
  </si>
  <si>
    <t>010.000.1923.00</t>
  </si>
  <si>
    <t>BENCILPENICILINA PROCAÍNICA CON BENCILPENICILINA CRISTALINA. SUSPENSIÓN INYECTABLE. Cada frasco ámpula con polvo contiene: Bencilpenicilina procaínica equivalente a 300 000 UI de bencilpenicilina. Bencilpenicilina cristalina equivalente a 100 000 UI de bencilpenicilina. Envase con un frasco ámpula y 2 mL de diluyente.</t>
  </si>
  <si>
    <t>010.000.1924.00</t>
  </si>
  <si>
    <t>BENCILPENICILINA PROCAÍNICA CON BENCILPENICILINA CRISTALINA. SUSPENSIÓN INYECTABLE. Cada frasco ámpula con polvo contiene: Bencilpenicilina procaínica equivalente a 600 000 UI de bencilpenicilina. Bencilpenicilina cristalina equivalente a 200 000 UI de bencilpenicilina. Envase con un frasco ámpula y 2 mL de diluyente.</t>
  </si>
  <si>
    <t>010.000.1926.00</t>
  </si>
  <si>
    <t>DICLOXACILINA. CÁPSULA O COMPRIMIDO. Cada cápsula o comprimido contiene: Dicloxacilina sódica 500 mg. Envase con 20 cápsulas o comprimidos.</t>
  </si>
  <si>
    <t>010.000.1931.00</t>
  </si>
  <si>
    <t>AMPICILINA. SOLUCIÓN INYECTABLE. Cada frasco ámpula con polvo contiene: Ampicilina sódica equivalente a 500 mg de ampicilina. Envase con un frasco ámpula y 2 mL de diluyente.</t>
  </si>
  <si>
    <t>010.000.1933.00</t>
  </si>
  <si>
    <t>BENCILPENICILINA SÓDICA CRISTALINA. SOLUCIÓN INYECTABLE. Cada frasco ámpula con polvo contiene: Bencilpenicilina sódica cristalina equivalente a 5 000 000 UI de bencilpenicilina. Envase con un frasco ámpula.</t>
  </si>
  <si>
    <t>010.000.1935.00</t>
  </si>
  <si>
    <t>CEFOTAXIMA. SOLUCIÓN INYECTABLE. Cada frasco ámpula con polvo contiene: Cefotaxima sódica equivalente a 1 g de cefotaxima. Envase con un frasco ámpula y 4 mL de diluyente.</t>
  </si>
  <si>
    <t>010.000.1937.00</t>
  </si>
  <si>
    <t>CEFTRIAXONA. SOLUCIÓN INYECTABLE. Cada frasco ámpula con polvo contiene: Ceftriaxona sódica equivalente a 1 g de ceftriaxona. Envase con un frasco ámpula y 10 mL de diluyente.</t>
  </si>
  <si>
    <t>010.000.1938.00</t>
  </si>
  <si>
    <t>BENCILPENICILINA BENZATÍNICA COMPUESTA. SUSPENSIÓN INYECTABLE. Cada frasco ámpula con polvo contiene: Benzatina bencilpenicilina equivalente a 600 000 UI de bencilpenicilina. Bencilpenicilina procaínica equivalente a 300 000 UI de bencilpenicilina. Bencilpenicilina cristalina equivalente a 300 000 UI de bencilpenicilina. Envase con un frasco ámpula y diluyente con 3 mL.</t>
  </si>
  <si>
    <t>010.000.1939.00</t>
  </si>
  <si>
    <t>CEFALEXINA. TABLETA O CÁPSULA. Cada tableta o cápsula contiene: Cefalexina monohidratada equivalente a 500 mg de cefalexina. Envase con 20 tabletas o cápsulas.</t>
  </si>
  <si>
    <t>010.000.1940.00</t>
  </si>
  <si>
    <t>DOXICICLINA. CÁPSULA O TABLETA. Cada cápsula o tableta contiene: Hiclato de doxiciclina equivalente a 100 mg de doxicilina. Envase con 10 cápsulas o tabletas.</t>
  </si>
  <si>
    <t>010.000.1956.01</t>
  </si>
  <si>
    <t>AMIKACINA. SOLUCIÓN INYECTABLE. Cada ampolleta o frasco ámpula contiene: Sulfato de amikacina equivalente a 500 mg de amikacina. Envase con 2 ampolletas o frasco ámpula con 2 mL.</t>
  </si>
  <si>
    <t>010.000.1957.00</t>
  </si>
  <si>
    <t>AMIKACINA. SOLUCIÓN INYECTABLE. Cada ampolleta o frasco ámpula contiene: Sulfato de amikacina equivalente a 100 mg de amikacina. Envase con 1 ampolleta o frasco ámpula con 2 mL.</t>
  </si>
  <si>
    <t>010.000.1969.00</t>
  </si>
  <si>
    <t>AZITROMICINA. TABLETA. Cada tableta contiene: Azitromicina dihidratada equivalente a 500 mg de azitromicina. Envase con 3 tabletas.</t>
  </si>
  <si>
    <t>010.000.1971.00</t>
  </si>
  <si>
    <t>ERITROMICINA. CÁPSULA O TABLETA. Cada cápsula o tableta contiene: Estearato de eritromicina equivalente a 500 mg de eritromicina. Envase con 20 cápsulas o tabletas.</t>
  </si>
  <si>
    <t>010.000.1972.00</t>
  </si>
  <si>
    <t>ERITROMICINA. SUSPENSIÓN ORAL. Cada 5 mL contienen: Estearato o etilsuccinato o estolato de eritromicina equivalente a 250 mg de eritromicina. Envase con polvo para 100 mL y dosificador.</t>
  </si>
  <si>
    <t>010.000.1973.00</t>
  </si>
  <si>
    <t>CLINDAMICINA. SOLUCIÓN INYECTABLE. Cada ampolleta contiene: Fosfato de clindamicina equivalente a 300 mg de clindamicina. Envase ampolleta con 2 mL.</t>
  </si>
  <si>
    <t>010.000.1981.00</t>
  </si>
  <si>
    <t>TETRACICLINA. TABLETA O CÁPSULA. Cada tableta o cápsula contiene: Clorhidrato de tetraciclina 250 mg. Envase con 10 tabletas o cápsulas.</t>
  </si>
  <si>
    <t>010.000.2012.00</t>
  </si>
  <si>
    <t>AMFOTERICINA B O ANFOTERICINA B. SOLUCIÓN INYECTABLE. Cada frasco ámpula con polvo contiene: Amfotericina B o Anfotericina B 50 mg. Envase con un frasco ámpula.</t>
  </si>
  <si>
    <t>010.000.2016.00</t>
  </si>
  <si>
    <t>KETOCONAZOL. TABLETA. Cada tableta contiene: Ketoconazol 200 mg. Envase con 10 tabletas.</t>
  </si>
  <si>
    <t>010.000.2018.00</t>
  </si>
  <si>
    <t>ITRACONAZOL. CÁPSULA. Cada cápsula contiene: Itraconazol 100 mg. Envase con 15 cápsulas.</t>
  </si>
  <si>
    <t>010.000.2024.00</t>
  </si>
  <si>
    <t>ISOCONAZOL. CREMA. Cada 100 gramos contiene: Nitrato de Isoconazol 1 g. Envase con 20 g.</t>
  </si>
  <si>
    <t>010.000.2030.01</t>
  </si>
  <si>
    <t>CLOROQUINA. TABLETA. Cada tableta contiene: Fosfato de cloroquina equivalente a 150 mg de cloroquina. Envase con 30 tabletas.</t>
  </si>
  <si>
    <t>010.000.2111.01</t>
  </si>
  <si>
    <t>AMLODIPINO. TABLETA O CÁPSULA. Cada tableta o CÁPSULA contiene: Besilato o Maleato de amlodipino equivalente a 5 mg de amlodipino. Envase con 30 tabletas o cápsulas.</t>
  </si>
  <si>
    <t>010.000.2112.00</t>
  </si>
  <si>
    <t>DILTIAZEM. TABLETA O GRAGEA. Cada tableta contiene: Clorhidrato de diltiazem 30 mg. Envase con 30 tabletas o grageas.</t>
  </si>
  <si>
    <t>010.000.2118.00</t>
  </si>
  <si>
    <t>ACEITE DE ALMENDRAS DULCES. CREMA. Aceite de almendras dulces e hidróxido de calcio. Envase con 240 mL.</t>
  </si>
  <si>
    <t>010.000.2119.00</t>
  </si>
  <si>
    <t>BETAMETASONA. UNGÜENTO. Cada 100 gramos contiene: Dipropionato de betametasona 64 mg equivalente a 50 mg de betametasona. Envase con 30 g.</t>
  </si>
  <si>
    <t>010.000.2123.00</t>
  </si>
  <si>
    <t>MUPIROCINA. UNGÜENTO. Cada 100 gramos contiene: Mupirocina 2 g. Envase con 15 g.</t>
  </si>
  <si>
    <t>010.000.2126.00</t>
  </si>
  <si>
    <t>ACICLOVIR. COMPRIMIDO O TABLETA. Cada comprimido o tableta contiene: Aciclovir 400 mg. Envase con 35 comprimidos o tabletas.</t>
  </si>
  <si>
    <t>010.000.2127.00</t>
  </si>
  <si>
    <t>AMOXICILINA. SUSPENSIÓN ORAL. Cada frasco con polvo contiene: Amoxicilina trihidratada equivalente a 7.5 g de amoxicilina. Envase con polvo para 75 mL (500 mg/5 mL).</t>
  </si>
  <si>
    <t>010.000.2128.00</t>
  </si>
  <si>
    <t>AMOXICILINA. CÁPSULA. Cada cápsula contiene: Amoxicilina trihidratada equivalente a 500 mg de amoxicilina. Envase con 12 cápsulas.</t>
  </si>
  <si>
    <t>010.000.2129.00</t>
  </si>
  <si>
    <t>AMOXICILINA / ÁCIDO CLAVULÁNICO. SUSPENSIÓN ORAL. Cada frasco con polvo contiene: Amoxicilina trihidratada equivalente a 1.5 g de amoxicilina. Clavulanato de potasio equivalente a 375 mg de ácido clavulánico. Envase con 60 mL, cada 5 mL con 125 mg de amoxicilina y 31.25 mg ácido clavulánico.</t>
  </si>
  <si>
    <t>010.000.2131.00</t>
  </si>
  <si>
    <t>CEFACLOR. CÁPSULA. Cada cápsula contiene: Cefaclor monohidratado equivalente a 250 mg de cefaclor. Envase con 15 cápsulas.</t>
  </si>
  <si>
    <t>010.000.2132.00</t>
  </si>
  <si>
    <t>CLARITROMICINA. TABLETA. Cada tableta contiene: Claritromicina 250 mg. Envase con 10 tabletas.</t>
  </si>
  <si>
    <t>010.000.2133.00</t>
  </si>
  <si>
    <t>CLINDAMICINA. CÁPSULA. Cada cápsula contiene: Clorhidrato de clindamicina equivalente a 300 mg de clindamicina. Envase con 16 cápsulas.</t>
  </si>
  <si>
    <t>010.000.2135.00</t>
  </si>
  <si>
    <t>FLUCONAZOL. SOLUCIÓN INYECTABLE. Cada frasco ámpula contiene: Fluconazol 100 mg. Envase con un frasco ámpula con 50 mL (2 mg/mL).</t>
  </si>
  <si>
    <t>010.000.2141.00</t>
  </si>
  <si>
    <t>BETAMETASONA. SOLUCIÓN INYECTABLE. Cada ampolleta o frasco ámpula contiene: Fosfato sódico de betametasona, 5.3 mg equivalente a 4 mg de betametasona. Envase con un frasco ámpula o una ampolleta con 1 mL.</t>
  </si>
  <si>
    <t>010.000.2144.00</t>
  </si>
  <si>
    <t>LORATADINA. TABLETA O GRAGEA. Cada tableta o gragea contienen: Loratadina 10 mg. Envase con 20 tabletas o grageas.</t>
  </si>
  <si>
    <t>010.000.2145.00</t>
  </si>
  <si>
    <t>LORATADINA. JARABE. Cada 100 mL contienen: Loratadina 100 mg. Envase con 60 mL y dosificador.</t>
  </si>
  <si>
    <t>010.000.2146.00</t>
  </si>
  <si>
    <t>BUTILHIOSCINA-METAMIZOL. SOLUCIÓN INYECTABLE. Cada ampolleta contiene: N butilbromuro de hioscina 20 mg. Metamizol 2.5 g. Envase con 5 ampolletas de 5 mL.</t>
  </si>
  <si>
    <t>010.000.2154.01</t>
  </si>
  <si>
    <t>ENOXAPARINA. SOLUCIÓN INYECTABLE. Cada jeringa contiene: Enoxaparina sódica 40 mg. Envase con 2 jeringas con dispositivo de seguridad de 0.4 mL.</t>
  </si>
  <si>
    <t>010.000.2155.00</t>
  </si>
  <si>
    <t>NADROPARINA. SOLUCIÓN INYECTABLE. Cada jeringa contiene: Nadroparina cálcica 2 850 UI Axa. Envase con 2 jeringas con 0.3 mL.</t>
  </si>
  <si>
    <t>010.000.2169.00</t>
  </si>
  <si>
    <t>LEVOCARNITINA. SOLUCIÓN INYECTABLE. Cada ampolleta contiene: Levocarnitina 1 g. Envase con 5 ampolletas de 5 ml.</t>
  </si>
  <si>
    <t>010.000.2174.00</t>
  </si>
  <si>
    <t>CIPROFLOXACINO. SOLUCIÓN OFTÁLMICA. Cada 1 mL contiene:Clorhidrato de ciprofloxacino monohidratado equivalente a 3.0 mg de ciprofloxacino. Envase con gotero integral con 5 mL.</t>
  </si>
  <si>
    <t>010.000.2176.00</t>
  </si>
  <si>
    <t>DEXAMETASONA. SOLUCIÓN OFTÁLMICA. Cada 100 mL contienen: Fosfato de dexametasona 0.1 g. Envase con frasco gotero con 5 mL.</t>
  </si>
  <si>
    <t>010.000.2187.00</t>
  </si>
  <si>
    <t>IPRATROPIO. SOLUCIÓN. Cada 100 mL contienen: Bromuro de ipratropio monohidratado equivalente a 25 mg. de bromuro de ipratropio. Envase con frasco ámpula con 20 mL.</t>
  </si>
  <si>
    <t>010.000.2188.00</t>
  </si>
  <si>
    <t>IPRATROPIO-SALBUTAMOL. SOLUCIÓN. Cada ampolleta contiene: Bromuro de ipratropio monohidratado equivalente a 0.500 mg de bromuro de ipratropio. Sulfato de salbutamol equivalente a 2.500 mg de salbutamol. Envase con 10 ampolletas de 2.5 mL.</t>
  </si>
  <si>
    <t>010.000.2189.01</t>
  </si>
  <si>
    <t>TOBRAMICINA. SOLUCIÓN OFTÁLMICA. Cada mL contiene: Sulfato de tobramicina equivalente a 3.0 mg de tobramicina ó tobramicina 3.0 mg. Envase con gotero integral con 15 mL.</t>
  </si>
  <si>
    <t>010.000.2191.00</t>
  </si>
  <si>
    <t>VITAMINA A. CÁPSULA. Cada cápsula contiene: Vitamina A 50 000 UI. Envase con 40 cápsulas.</t>
  </si>
  <si>
    <t>010.000.2192.00</t>
  </si>
  <si>
    <t>ÁCIDO FOLÍNICO. SOLUCIÓN INYECTABLE. Cada frasco ámpula o ampolleta contiene: Folinato cálcico equivalente a 50 mg de ácido folínico. Envase con un frasco ámpula o ampolleta con 4 mL.</t>
  </si>
  <si>
    <t>010.000.2195.00</t>
  </si>
  <si>
    <t>ONDANSETRÓN. TABLETA. Cada tableta contiene: Clorhidrato dihidratado de ondansetrón equivalente a 8 mg de ondansetrón. Envase con 10 tabletas.</t>
  </si>
  <si>
    <t>010.000.2206.00</t>
  </si>
  <si>
    <t>DEFERASIROX. COMPRIMIDO. Cada comprimido contiene: Deferasirox 500 mg. Envase con 28 comprimidos.</t>
  </si>
  <si>
    <t>010.000.2207.01</t>
  </si>
  <si>
    <t>TIBOLONA. TABLETA. Cada tableta contiene: Tibolona 2.5 mg. Envase con 30 tabletas.</t>
  </si>
  <si>
    <t>010.000.2212.00</t>
  </si>
  <si>
    <t>DESOGESTREL. TABLETA. Cada tableta contiene: Desogestrel 0.075 mg. Envase con 28 tabletas.</t>
  </si>
  <si>
    <t>010.000.2230.00</t>
  </si>
  <si>
    <t>AMOXICILINA / ÁCIDO CLAVULÁNICO (Acceso). TABLETA. Cada tableta contiene: amoxicilina trihidratada equivalente a 500 mg de amoxicilina. Clavulanato de potasio equivalente a 125 mg de ácido clavulánico. Envase con 12 tabletas.</t>
  </si>
  <si>
    <t>010.000.2247.00</t>
  </si>
  <si>
    <t>CINITAPRIDA. COMPRIMIDO. Cada comprimido contiene: Bitartrato de cinitaprida equivalente a 1 mg. de cinitaprida. Envase con 25 comprimidos.</t>
  </si>
  <si>
    <t>010.000.2248.00</t>
  </si>
  <si>
    <t>CINITAPRIDA. GRANULADO. Cada sobre contiene: Bitartrato de cinitaprida equivalente a 1 mg. de cinitaprida. Envase con 30 sobres.</t>
  </si>
  <si>
    <t>010.000.2249.00</t>
  </si>
  <si>
    <t>CINITAPRIDA. SOLUCIÓN ORAL. Cada 100 mL contienen: Bitartrato de cinitaprida equivalente a 20 mg. de cinitaprida. Envase con 120 mL (1 mg/5 mL) y cucharita dosificadora.</t>
  </si>
  <si>
    <t>010.000.2301.00</t>
  </si>
  <si>
    <t>HIDROCLOROTIAZIDA. TABLETA. Cada tableta contiene: Hidroclorotiazida 25 mg. Envase con 20 tabletas.</t>
  </si>
  <si>
    <t>010.000.2302.00</t>
  </si>
  <si>
    <t>ACETAZOLAMIDA. TABLETA. Cada tableta contiene: Acetazolamida 250 mg. Envase con 20 tabletas.</t>
  </si>
  <si>
    <t>010.000.2304.01</t>
  </si>
  <si>
    <t>ESPIRONOLACTONA. TABLETA. Cada tableta contiene: Espironolactona 25 mg. Envase con 30 tabletas.</t>
  </si>
  <si>
    <t>010.000.2306.00</t>
  </si>
  <si>
    <t>MANITOL. SOLUCIÓN INYECTABLE AL 20%. Cada envase contiene: Manitol 50 g. Envase con 250 mL.</t>
  </si>
  <si>
    <t>010.000.2307.00</t>
  </si>
  <si>
    <t>FUROSEMIDA. TABLETA. Cada tableta contiene: Furosemida 40 mg. Envase con 20 tabletas.</t>
  </si>
  <si>
    <t>010.000.2308.00</t>
  </si>
  <si>
    <t>FUROSEMIDA. SOLUCIÓN INYECTABLE. Cada ampolleta contiene: Furosemida 20 mg. Envase con 5 ampolletas de 2 mL.</t>
  </si>
  <si>
    <t>010.000.2331.00</t>
  </si>
  <si>
    <t>FENAZOPIRIDINA. TABLETA. Cada tableta contiene: Clorhidrato de fenazopiridina 100 mg. Envase con 20 tabletas.</t>
  </si>
  <si>
    <t>010.000.2350.00</t>
  </si>
  <si>
    <t>SOLUCIÓN PARA DIÁLISIS PERITONEAL BAJA EN MAGNESIO. SOLUCIÓN PARA DIÁLISIS PERITONEAL AL 1.5%. Cada 100 mL contienen: Glucosa monohidratada: 1.5 g. Cloruro de sodio 538 mg. Cloruro de calcio dihidratado 25.7 mg. Cloruro de magnesio Hexahidratado 5.08 mg. Lactato de sodio 448 mg. Agua inyectable c.b.p. 100 mL. pH 5.0-5.6. Miliequivalentes por litro: Sodio 132. Calcio 3.5. Magnesio 0.5. Cloruro 96. Lactato 40. Miliosmoles aproximados por litro 347. Envase con bolsa de 6 000 mL.</t>
  </si>
  <si>
    <t>010.000.2352.00</t>
  </si>
  <si>
    <t>SOLUCIÓN PARA DIÁLISIS PERITONEAL BAJA EN MAGNESIO CON SISTEMA DE DOBLE BOLSA. SOLUCIÓN PARA DIÁLISIS PERITONEAL AL 2.5%. Cada 100 mL contienen: Glucosa monohidratada 2.5 g, Cloruro de sodio 538 mg, Cloruro de calcio Dihidratado 25.7 mg, Cloruro de magnesio Hexahidratado 5.08 mg, Lactato de sodio 448 mg, Agua inyectable c.b.p 100 mL, pH 5.0-5.6, Miliequivalentes por litro: Sodiom 132, Calcio 3.5, Magnesio 0.5, Cloruro 96, Lactato 40, Miliosmoles aproximados por litro 398. Envase con bolsa de 2 000 mL y con sistema integrado de tubería en “Y” y en el otro extremo bolsa de drenaje, con conector tipo luer lock y tapón con antiséptico.</t>
  </si>
  <si>
    <t>010.000.2353.00</t>
  </si>
  <si>
    <t>SOLUCIÓN PARA DIÁLISIS PERITONEAL BAJA EN MAGNESIO. SOLUCIÓN PARA DIÁLISIS PERITONEAL AL 2.5%. Cada 100 mL contienen: Glucosa monohidratada: 2.5 g. Cloruro de sodio 538 mg. Cloruro de calcio dihidratado 25.7 mg. Cloruro de magnesio Hexahidratado 5.08 mg. Lactato de sodio 448 mg. Agua inyectable c.b.p. 100 mL. pH 5.0-5.6. Miliequivalentes por litro: Sodio 132. Calcio 3.5. Magnesio 0.5. Cloruro 96. Lactato 40. Miliosmoles aproximados por litro 398. Envase con bolsa de 6 000 mL.</t>
  </si>
  <si>
    <t>010.000.2354.00</t>
  </si>
  <si>
    <t>SOLUCIÓN PARA DIÁLISIS PERITONEAL BAJA EN MAGNESIO CON SISTEMA DE DOBLE BOLSA. SOLUCIÓN PARA DIÁLISIS PERITONEAL AL 4.25%. Cada 100 mL contienen: Glucosa monohidratada 4.25 g. Cloruro de sodio 538 mg. Cloruro de calcio Dihidratado 25.7 mg. Cloruro de magnesio Hexahidratado 5.08 mg. Lactato de sodio 448 mg. Agua inyectable c.b.p. 100 mL. pH 5.0-5.6. Miliequivalentes por litro: Sodio 132, Calcio 3.5, Magnesio 0.5, Cloruro 96, Lactato 40. Miliosmoles aproximados por litro 486. Envase con bolsa de 2 000 mL y con sistema integrado de tubería en “Y” y en el otro extremo bolsa de drenaje, con conector tipo luer lock y tapón con antiséptico.</t>
  </si>
  <si>
    <t>010.000.2355.00</t>
  </si>
  <si>
    <t>SOLUCIÓN PARA DIÁLISIS PERITONEAL BAJA EN MAGNESIO. SOLUCIÓN PARA DIÁLISIS PERITONEAL AL 4.25%. Cada 100 mL contienen: Glucosa monohidratada: 4.25 g. Cloruro de sodio 538 mg. Cloruro de calcio dihidratado 25.7 mg. Cloruro de magnesio Hexahidratado 5.08 mg. Lactato de sodio 448 mg. Agua inyectable c.b.p. 100 mL. pH 5.0-5.6. Miliequivalentes por litro: Sodio 132. Calcio 3.5. Magnesio 0.5. Cloruro 96. Lactato 40. Miliosmoles aproximados por litro 486. Envase con bolsa de 6 000 mL.</t>
  </si>
  <si>
    <t>010.000.2356.00</t>
  </si>
  <si>
    <t>SOLUCIÓN PARA DIÁLISIS PERITONEAL BAJA EN MAGNESIO CON SISTEMA DE DOBLE BOLSA. SOLUCIÓN PARA DIÁLISIS PERITONEAL AL 1.5%. Cada 100 mL contienen: Glucosa monohidratada 1.5 g. Cloruro de sodio 538 mg. Cloruro de calcio Dihidratado 25.7 mg. Cloruro de magnesio Hexahidratado 5.08 mg. Lactato de sodio 448 mg. Agua inyectable c.b.p. 100 mL. pH 5.0-5.6. Miliequivalentes por litro: Sodio 132. Calcio 3.5. Magnesio 0.5. Cloruro 96. Lactato 40. Miliosmoles aproximados por litro 347. Envase con bolsa de 2 000 mL y con sistema integrado de tubería en “Y” y en el otro extremo bolsa de drenaje, con conector tipo luer lock y tapón con antiséptico.</t>
  </si>
  <si>
    <t>010.000.2403.00</t>
  </si>
  <si>
    <t>ESTREPTOMICINA. SOLUCIÓN INYECTABLE. El frasco ámpula con polvo contiene: Sulfato de estreptomicina equivalente a 1 g de estreptomicina. Envase con un frasco ámpula y diluyente con 2 mL.</t>
  </si>
  <si>
    <t>010.000.2431.00</t>
  </si>
  <si>
    <t>DEXTROMETORFANO. JARABE. Cada 100 mL contienen: Bromhidrato de dextrometorfano 300 mg. Envase con 60 mL y dosificador (15 mg/5 mL).</t>
  </si>
  <si>
    <t>010.000.2433.00</t>
  </si>
  <si>
    <t>BENZONATATO. PERLA O CÁPSULA. Cada perla o cápsula contiene: Benzonatato 100 mg. Envase con 20 perlas o cápsulas.</t>
  </si>
  <si>
    <t>010.000.2462.00</t>
  </si>
  <si>
    <t>AMBROXOL. COMPRIMIDO. Cada comprimido contiene: Clorhidrato de ambroxol 30 mg. Envase con 20 comprimidos.</t>
  </si>
  <si>
    <t>010.000.2463.00</t>
  </si>
  <si>
    <t>AMBROXOL. SOLUCIÓN. Cada 100 mL contienen: Clorhidrato de ambroxol 300 mg. Envase con 120 mL y dosificador.</t>
  </si>
  <si>
    <t>010.000.2471.00</t>
  </si>
  <si>
    <t>CLORFENAMINA COMPUESTA. TABLETA. Cada tableta contiene: Paracetamol 500 mg, Cafeína 25 mg, Clorhidrato de fenilefrina 5 mg, Maleato de clorfenamina 4 mg. Envase con 10 tabletas.</t>
  </si>
  <si>
    <t>010.000.2482.00</t>
  </si>
  <si>
    <t>PREDNISOLONA. SOLUCIÓN ORAL. Cada 100 mL contienen: Fosfato sódico de prednisolona equivalente a 100 mg de prednisolona. Envase con frasco de 100 mL y vaso graduado de 20 mL.</t>
  </si>
  <si>
    <t>010.000.2501.00</t>
  </si>
  <si>
    <t>ENALAPRIL. CÁPSULA O TABLETA. Cada cápsula o tableta contiene: Maleato de enalapril 10 mg. Envase con 30 cápsulas o tabletas.</t>
  </si>
  <si>
    <t>010.000.2503.02</t>
  </si>
  <si>
    <t>ALOPURINOL. TABLETA. Cada tableta contiene: Alopurinol 100 mg. Envase con 60 tabletas.</t>
  </si>
  <si>
    <t>010.000.2508.00</t>
  </si>
  <si>
    <t>BECLOMETASONA, DIPROPIONATO DE SUSPENSIÓN EN AEROSOL. Cada inhalación contiene: Dipropionato de Beclometasona 250 µg. Envase con dispositivo inhalador para 200 dosis.</t>
  </si>
  <si>
    <t>010.000.2512.00</t>
  </si>
  <si>
    <t>AMINOÁCIDOS CRISTALINOS. SOLUCIÓN INYECTABLE AL 10% Pediátricos. Cada 100 ml contiene: L-Isoleucina Unidad: mg, Mínimo 670, Máximo 820; L-Leucina Unidad: mg, Mínimo 1000, Máximo 1400; L-Lisina Unidad: mg, Mínimo 670, Máximo 1100; L-Metionina Unidad: mg, Mínimo 220, Máximo 340; L-Fenilalanina Unidad: mg, Mínimo 420, Máximo 650; L-Treonina Unidad: mg, Mínimo 370, Máximo 512; L-Triptófano Unidad: mg, Mínimo 180, Máximo 200; L-Valina Unidad: mg, Mínimo 670, Máximo 1230; L-Histidina Unidad: mg, Mínimo 310, Máximo 480; L-Cisteína Unidad: mg, Mínimo 16, Máximo 250; L-Tirosina Unidad: mg, Mínimo 44, Máximo 240; L-Alanina Unidad: mg, Mínimo 540, Máximo 800; L-Arginina Unidad: mg, Mínimo 840, Máximo 1230; L-Prolina Unidad: mg, Mínimo 300, Máximo 820; L-Serina Unidad: mg, Mínimo 380, Máximo 500; Glicina (Ácido Aminoacético) Unidad: mg, Mínimo 360, Máximo 400; Ácido L-Aspártico Unidad: mg, Mínimo 320, Máximo 600; Ácido L-Glutámico Unidad: mg, Mínimo 500, Máximo 1000; Taurina Unidad: mg, Mínimo 25, Máximo 70; Ornitina Unidad: mg, Mínimo 0, Máximo 250; (*)Prosulfito o Disulfito de Sodio Unidad: mg, Mínimo 0, Máximo 50; (*)Cloruros Unidad: Mm o l, Mínimo 0, Máximo 16; (*)Agua Inyectable Unidad: ml, Mínimo 0, Máximo 100; Aminoácidos Totales Unidad: g/l, Mínimo 98, Máximo 100; Nitrógeno Total Unidad: g/l, Mínimo 15, Máximo 15.68. (*)Pueden o no venir en la fórmula lo cual no modifica el efecto terapéutico deseado. Presentación de 250 ml.</t>
  </si>
  <si>
    <t>010.000.2520.00</t>
  </si>
  <si>
    <t>LOSARTÁN. GRAGEA O COMPRIMIDO RECUBIERTO. Cada gragea o comprimido recubierto contiene: Losartán potásico 50 mg. Envase con 30 grageas o comprimidos recubiertos.</t>
  </si>
  <si>
    <t>010.000.2521.00</t>
  </si>
  <si>
    <t>LOSARTÁN E HIDROCLOROTIAZIDA. GRAGEA O COMPRIMIDO RECUBIERTO. Cada gragea o comprimido recubierto contiene: Losartán potásico 50.0 mg. Hidroclorotiazida 12.5 mg. Envase con 30 grageas o comprimidos recubiertos.</t>
  </si>
  <si>
    <t>010.000.2540.00</t>
  </si>
  <si>
    <t>TELMISARTÁN. TABLETA. Cada tableta contiene: Telmisartán 40 mg. Envase con 30 tabletas.</t>
  </si>
  <si>
    <t>010.000.2545.00</t>
  </si>
  <si>
    <t>CARVEDILOL. TABLETA. Cada tableta contiene: Carvedilol 6.250 mg. Envase con 14 tabletas.</t>
  </si>
  <si>
    <t>010.000.2606.00</t>
  </si>
  <si>
    <t>PRIMIDONA. TABLETA. Cada tableta contiene: Primidona 250 mg. Envase con 50 tabletas.</t>
  </si>
  <si>
    <t>010.000.2616.00</t>
  </si>
  <si>
    <t>LEVETIRACETAM. SOLUCIÓN ORAL. Cada 100 mL contienen: Levetiracetam 10 g. Envase con 300 mL. (100 mg / mL).</t>
  </si>
  <si>
    <t>010.000.2617.00</t>
  </si>
  <si>
    <t>LEVETIRACETAM. TABLETA. Cada tableta contiene: Levetiracetam 500 mg. Envase con 60 tabletas.</t>
  </si>
  <si>
    <t>010.000.2618.00</t>
  </si>
  <si>
    <t>LEVETIRACETAM. TABLETA. Cada tableta contiene: Levetiracetam 1 000 mg. Envase con 30 tabletas.</t>
  </si>
  <si>
    <t>010.000.2622.00</t>
  </si>
  <si>
    <t>VALPROATO DE MAGNESIO. TABLETA CON CUBIERTA O CAPA ENTÉRICA O TABLETA DE LIBERACIÓN RETARDADA. Cada tableta contiene: Valproato de Magnesio 200 mg equivalente a 185.6 mg. de ácido valproico ó Valproato de magnesio 200 mg. Envase con 40 tabletas.</t>
  </si>
  <si>
    <t>010.000.2623.00</t>
  </si>
  <si>
    <t>VALPROATO DE MAGNESIO. SOLUCIÓN. Cada mL contiene: Valproato de magnesio equivalente a 186 mg de ácido valproico. Envase con 40 mL.</t>
  </si>
  <si>
    <t>010.000.2624.00</t>
  </si>
  <si>
    <t>FENITOÍNA. SOLUCIÓN INYECTABLE. Cada ampolleta contiene: Fenitoína sódica 250 mg. Envase con una ampolleta (250 mg/5 mL).</t>
  </si>
  <si>
    <t>010.000.2626.00</t>
  </si>
  <si>
    <t>OXCARBAZEPINA. GRAGEA O TABLETA. Cada gragea o tableta contiene: Oxcarbazepina 300 mg. Envase con 20 grageas o tabletas.</t>
  </si>
  <si>
    <t>010.000.2627.00</t>
  </si>
  <si>
    <t>OXCARBAZEPINA. GRAGEA O TABLETA. Cada gragea o tableta contiene: Oxcarbazepina 600 mg. Envase con 20 grageas o tabletas.</t>
  </si>
  <si>
    <t>010.000.2628.00</t>
  </si>
  <si>
    <t>OXCARBAZEPINA. SUSPENSIÓN ORAL. Cada 100 mL contienen: Oxcarbazepina 6 g. Envase con 100 mL.</t>
  </si>
  <si>
    <t>010.000.2649.00</t>
  </si>
  <si>
    <t>PRAMIPEXOL. TABLETA. Cada tableta contiene Diclorhidrato de pramipexol Monohidratado 0.5 mg. Envase con 30 tabletas.</t>
  </si>
  <si>
    <t>010.000.2650.00</t>
  </si>
  <si>
    <t>PRAMIPEXOL. TABLETA. Cada tableta contiene Diclorhidrato de pramipexol Monohidratado 1.0 mg. Envase con 30 tabletas.</t>
  </si>
  <si>
    <t>010.000.2710.00</t>
  </si>
  <si>
    <t>VITAMINAS Y MINERALES. TABLETA. Cada tableta contiene: Monohidrato de tiamina al 33.3% equivalente a 2.4 mg de tiamina, Riboflavina al 33% equivalente a 2.7 mg de riboflavina, Clorhidrato de piridoxina equivalente a 3.2 mg de piridoxina, Cianocobalamina al 0.1% equivalente a 3.9 µg de vitamina B12, Ácido fólico 420.0 µg, Ácido ascórbico al 90% equivalente a 143.0 mg de vitamina C, Sulfato ferroso desecado equivalente a 30.0 mg de hierro, Sulfato de zinc monohidratado equivalente a 38.0 mg de zinc, Sulfato de cobre pentahidratado equivalente a 2.3 mg de cobre. Envase con 30 tabletas.</t>
  </si>
  <si>
    <t>010.000.2712.00</t>
  </si>
  <si>
    <t>VITAMINAS Y MINERALES. CÁPSULA DE GELATINA BLANDA. Cada cápsula de gelatina blanda contiene: Monohidrato de tiamina (vitamina B1) 2.4 mg, Riboflavina (vitamina B2) 2.7 mg, Clorhidrato de piridoxina (vitamina B6) 3.2 mg, Cianocobalamina (vitamina B12) 3.9 μg, Ácido fólico 420.0 μg, Ácido ascórbico (vitamina C) 143.0 mg, Sulfato ferroso anhidro (equivalente a 30.0 mg de hierro) 81.6 mg, Sulfato de cobre anhidro (equivalente a 2.3 mg de cobre) 5.77 mg, Sulfato de zinc anhidro (equivalente a 38.0 mg de zinc) 93.83 mg. Envase con 30 cápsulas de gelatina blanda.</t>
  </si>
  <si>
    <t>010.000.2714.00</t>
  </si>
  <si>
    <t>COMPLEJO B. TABLETA, COMPRIMIDO O CÁPSULA. Cada tableta, comprimido o cápsula contiene: Mononitrato o clorhidrato de Tiamina 100 mg. Clorhidrato de piridoxina 5 mg. Cianocobalamina 50 µg. Envase con 30 tabletas, comprimidos o cápsulas.</t>
  </si>
  <si>
    <t>010.000.2715.00</t>
  </si>
  <si>
    <t>VITAMINA E. GRAGEA O CÁPSULA. Cada gragea o cápsula contiene: Vitamina E 400 mg. Envase con 100 grageas o cápsulas.</t>
  </si>
  <si>
    <t>010.000.2736.00</t>
  </si>
  <si>
    <t>DIETA ELEMENTAL. POLVO. Contenido en: Unidad, 100 g (Mínimo, Máxima), 100 ml (Mínimo, Máxima), Energia Unidad: kcal (en 100g Mínimo 373.00, Máximo 386.00; en 100ml Mínimo 99.00 Máximo 103.45); Hidratos de carbono, Unidad: g (en 100g Mínimo 71.00, Máximo 78.50; en 100ml Mínimo 19.00, Máximo 21.04); Proteínas, Unidad: g (en 100g Mínimo 14.25, Máximo 17.00; en 100ml Mínimo 3.80, Máximo 4.75); Grasas, Unidad: g (en 100g Mínimo 1.00, Máximo 2.50; en 100ml Mínimo 0.27, Máximo 0.70); Vitamina A, Unidad: U.I. (en 100g Mínimo 930.00, Máximo 1472.84; en 100ml Mínimo 250.00, Máximo 397.00); Vitamina D, Unidad: U.I. (en 100g Mínimo 74.00, Máximo 120.00; en 100ml Mínimo 20.00, Máximo 32.16); Vitamina E, Unidad: U.I. (en 100g Mínimo 5.59, Máximo 9.35; en 100ml Mínimo 1.50, Máximo 2.50); Ácido ascórbico, Unidad: mg (en 100g Mínimo 25.00, Máximo 69.00; en 100ml Mínimo 6.60, Máximo 18.50); Ácido fólico, Unidad: µg (en 100g Mínimo 150.00, Máximo 250.00; en 100ml Mínimo 40.00, Máximo 80.00); Tiamina, Unidad: mg (en 100g Mínimo 0.55, Máximo 0.60; en 100ml Mínimo 0.15, Máximo 0.16); Riboflavina, Unidad: mg (en 100g Mínimo 0.65, Máximo 0.95; en 100ml Mínimo 0.15, Máximo 0.25); Niacina, Unidad: mg (en 100g Mínimo 8.20, Máximo 10.55; en 100ml Mínimo 2.16, Máximo 2.85); Vitamina B6, Unidad: mg (en 100g Mínimo 0.65, Máximo 0.86; en 100ml Mínimo 0.17, Máximo 0.23); Vitamina B12, Unidad: µg (en 100g Mínimo 2.34, Máximo 3.14; en 100ml Mínimo 0.61, Máximo 0.84); Biotina, Unidad: µg (en 100g Mínimo 49.21, Máximo 156.72; en 100ml Mínimo 13.12, Máximo 42.00); Ácido pantoténico, Unidad: mg (en 100g Mínimo 4.07, Máximo 5.27; en 100ml Mínimo 1.07, Máximo 1.41); Vitamina K, Unidad: µg (en 100g Mínimo 10.82, Máximo 20.30; en 100ml Mínimo 2.90, Máximo 5.33); Colina, Unidad: mg (en 100g Mínimo 30.12, Máximo 135.85; en 100ml Mínimo 8.07, Máximo 35.66); Calcio, Unidad: mg (en 100g Mínimo 185.80, Máximo 210.10; en 100ml Mínimo 49.79, Máximo 55.67); Fósforo, Unidad: mg (en 100g Mínimo 185.80, Máximo 221.46; en 100ml Mínimo 49.79, Máximo 59.35); Yodo, Unidad: µg (en 100g Mínimo 27.98, Máximo 34.00; en 100ml Mínimo 7.50, Máximo 9.00); Hierro, Unidad: mg (en 100g Mínimo 3.35, Máximo 4.30; en 100ml Mínimo 0.90, Máximo 1.30); Magnesio, Unidad: mg (en 100g Mínimo 69.14, Máximo 84.34; en 100ml Mínimo 18.53, Máximo 22.26); Cobre, Unidad: mg (en 100g Mínimo 0.40, Máximo 0.41; en 100ml Mínimo 0.11, Máximo 0.12); Zinc, Unidad: mg (en 100g Mínimo 3.09, Máximo 4.70; en 100ml Mínimo 0.81, Máximo 1.25); Manganeso, Unidad: mg (en 100g Mínimo 0.37, Máximo 0.80; en 100ml Mínimo 0.10, Máximo 0.21); Potasio, Unidad: mg (en 100g Mínimo 284.00, Máximo 435.00; en 100ml Mínimo 76.00, Máximo 114.00); Sodio, Unidad: mg (en 100g Mínimo 104.45, Máximo 232.50; en 100ml Mínimo 37.64, Máximo 62.31); Cloro, Unidad: mg (en 100g Mínimo 230.67, Máximo 355.50; en 100ml Mínimo 61.82, Máximo 95.28); Selenio, Unidad: µg (en 100g Mínimo 13.10, Máximo 18.66; en 100ml Mínimo 3.44, Máximo 5.00); Cromo, Unidad: µg (en 100g Mínimo 6.38, Máximo 25.20; en 100ml Mínimo 1.71, Máximo 6.67); Molibdeno, Unidad: µg (en 100g Mínimo 15.70, Máximo 32.15; en 100ml Mínimo 4.17, Máximo 8.44); Histidina, Unidad: g (en 100g Mínimo 0.30, Máximo 0.36; en 100ml Mínimo 0.08, Máximo 0.10); Isoleucina, Unidad: g (en 100g Mínimo 1.17, Máximo 1.30; en 100ml Mínimo 0.31, Máximo 0.35); Leucina, Unidad: g (en 100g Mínimo 2.36, Máximo 2.55; en 100ml Mínimo 0.63, Máximo 0.69); Lisina, Unidad: g (en 100g Mínimo 0.72, Máximo 1.10; en 100ml Mínimo 0.19, Máximo 0.27); Metionina y cisteína, Unidad: g (en 100g Mínimo 0.31, Máximo 0.58; en 100ml Mínimo 0.08, Máximo 0.25); Fenilalanina y tirosina, Unidad: g (en 100g Mínimo 0.85, Máximo 1.18; en 100ml Mínimo 0.22, Máximo 0.31); Treonina, Unidad: g (en 100g Mínimo 0.57, Máximo 0.65; en 100ml Mínimo 0.15, Máximo 0.17); Triptofano, Unidad: g (en 100g Mínimo 0.18, Máximo 0.19; en 100ml Mínimo 0.04, Máximo 0.05); Valina, Unidad: g (en 100g Mínimo 1.17, Máximo 1.30; en 100ml Mínimo 0.31, Máximo 0.35); Arginina, Unidad: g (en 100g Mínimo 1.08, Máximo 1.90; en 100ml Mínimo 0.29, Máximo 0.49); Ácido aspártico, Unidad: g (en 100g Mínimo 0.40, Máximo 1.05; en 100ml Mínimo 0.11, Máximo 0.28); Serina, Unidad: g (en 100g Mínimo 0.20, Máximo 0.48; en 100ml Mínimo 0.05, Máximo 0.13); Glutamina, Unidad: g (en 100g Mínimo 1.83, Máximo 3.80; en 100ml Mínimo 0.49, Máximo 0.99); Prolina, Unidad: g (en 100g Mínimo 0.00, Máximo 0.75; en 100ml Mínimo 0.00, Máximo 0.20); Glicina, Unidad: g (en 100g Mínimo 0.38, Máximo 0.67; en 100ml Mínimo 0.04, Máximo 0.16); Alanina, Unidad: g (en 100g Mínimo 0.40, Máximo 0.75; en 100ml Mínimo 0.11, Máximo 0.20); Taurina, Unidad: mg (en 100g Mínimo 0.00, Máximo 25.20; en 100ml Mínimo 0.00, Máximo 6.67); Carnitina, Unidad: mg (en 100g Mínimo 0.00, Máximo 25.20; en 100ml Mínimo 0.00, Máximo 6.67). Envase con 6 sobres con 79.5 a 80.4 g cada uno.</t>
  </si>
  <si>
    <t>010.000.2736.01</t>
  </si>
  <si>
    <t>DIETA ELEMENTAL. POLVO. Contenido en: Energía, Unidad: kcal ( 100 g Mínimo 373.00, Máximo 386.00; 100 ml Mínimo 99.00, Máximo 103.45); Hidratos de carbono, Unidad: g ( 100 g Mínimo 71.00, Máximo 78.50; 100 ml Mínimo 19.00, Máximo 21.04); Proteínas, Unidad: g ( 100 g Mínimo 14.25, Máximo 17.00; 100ml Mínimo 3.80, Máximo 4.75); Grasas, Unidad: g ( 100 g Mínimo 1.00, Máximo 2.50; 100 ml Mínimo 0.27, Máximo 0.70); Vitamina A, Unidad: U.I. ( 100 g Mínimo 930.00, Máximo 1472.84; 100 ml Mínimo 250.00, Máximo 397.00); Vitamina D, Unidad: U.I. ( 100 g Mínimo 74.00, Máximo 120.00; 100ml Mínimo 20.00, Máximo 32.16); Vitamina E, Unidad: U.I. ( 100 g Mínimo 5.59, Máximo 9.35; 100 ml Mínimo 1.50, Máximo 2.50); Ácido ascórbico, Unidad: mg ( 100 g Mínimo 25.00, Máximo 69.00; 100 ml Mínimo 6.60, Máximo 18.50); Ácido fólico, Unidad: µg ( 100 g Mínimo 150.00, Máximo 250.00; 100 ml Mínimo 40.00, Máximo 80.00); Tiamina, Unidad: mg ( 100g Mínimo 0.55, Máximo 0.60; 100ml Mínimo 0.15, Máximo 0.16); Riboflavina, Unidad: mg ( 100 g Mínimo 0.65, Máximo 0.95; 100 ml Mínimo 0.15, Máximo 0.25); Niacina, Unidad: mg ( 100 g Mínimo 8.20, Máximo 10.55; 100 ml Mínimo 2.16, Máximo 2.85); Vitamina B₆ , Unidad: mg ( 100g Mínimo 0.65, Máximo 0.86; 100 ml Mínimo 0.17, Máximo 0.23); Vitamina B₁₂, Unidad: µg ( 100g Mínimo 2.34, Máximo 3.14; 100 ml Mínimo 0.61, Máximo 0.84); Biotina, Unidad: µg ( 100 g Mínimo 49.21, Máximo 156.72; 100 ml Mínimo 13.12, Máximo 42.00); Ácido pantoténico, Unidad: mg ( 100 g Mínimo 4.07, Máximo 5.27; 100 ml Mínimo 1.07, Máximo 1.41); Vitamina K, Unidad: µg ( 100 g Mínimo 10.82, Máximo 20.30; 100 ml Mínimo 2.90, Máximo 5.33); Colina, Unidad: mg ( 100 g Mínimo 30.12, Máximo 135.85; 100 ml Mínimo 8.07, Máximo 35.66); Calcio, Unidad: mg (100g Mínimo 185.80, Máximo 210.10; 100 ml Mínimo 49.79, Máximo 55.67); Fósforo, Unidad: mg ( 100g Mínimo 185.80, Máximo 221.46; 100 ml Mínimo 49.79, Máximo 59.35); Yodo, Unidad: µg ( 100 g Mínimo 27.98, Máximo 34.00; 100 ml Mínimo 7.50, Máximo 9.00); Hierro, Unidad: mg ( 100 g Mínimo 3.35, Máximo 4.30; 100 ml Mínimo 0.90, Máximo 1.30); Magnesio, Unidad: mg ( 100 g Mínimo 69.14, Máximo 84.34; 100 ml Mínimo 18.53, Máximo 22.26); Cobre, Unidad: mg ( 100 g Mínimo 0.40, Máximo 0.41; 100 ml Mínimo 0.11, Máximo 0.12); Zinc, Unidad: mg ( 100 g Mínimo 3.09, Máximo 4.70; en 100 ml Mínimo 0.81, Máximo 1.25); Manganeso, Unidad: mg ( 100 g Mínimo 0.37, Máximo 0.80; 100 ml Mínimo 0.10, Máximo 0.21); Potasio, Unidad: mg ( 100 g Mínimo 284.00, Máximo 435.00; en 100 ml Mínimo 76.00, Máximo 114.00); Sodio, Unidad: mg (en 100 g Mínimo 104.45, Máximo 232.50; en 100 ml Mínimo 37.64, Máximo 62.31); Cloro, Unidad: mg ( 100g Mínimo 230.67, Máximo 355.50; en 100 ml Mínimo 61.82, Máximo 95.28); Selenio, Unidad: µg (en 100 g Mínimo 13.10, Máximo 18.66; en 100 ml Mínimo 3.44, Máximo 5.00); Cromo, Unidad: µg (en 100 g Mínimo 6.38, Máximo 25.20; en 100 ml Mínimo 1.71, Máximo 6.67); Molibdeno, Unidad: µg (en 100 g Mínimo 15.70, Máximo 32.15; 100 ml Mínimo 4.17, Máximo 8.44); Histidina, Unidad: g ( 100 g Mínimo 0.30, Máximo 0.36; 100 ml Mínimo 0.08, Máximo 0.10); Isoleucina, Unidad: g ( 100 g Mínimo 1.17, Máximo 1.30; en 100 ml Mínimo 0.31, Máximo 0.35); Leucina, Unidad: g (en 100 g Mínimo 2.36, Máximo 2.55; en 100 ml Mínimo 0.63, Máximo 0.69); Lisina, Unidad: g (100 g Mínimo 0.72, Máximo 1.10; en 100 ml Mínimo 0.19, Máximo 0.27); Metionina y cisteína, Unidad: g ( 100 g Mínimo 0.31, Máximo 0.58; en 100 ml Mínimo 0.08, Máximo 0.25); Fenilalanina y tirosina, Unidad: g (100 g Mínimo 0.85, Máximo 1.18; en 100 ml Mínimo 0.22, Máximo 0.31); Treonina, Unidad: g (100 g Mínimo 0.57, Máximo 0.65; en 100 ml Mínimo 0.15, Máximo 0.17); Triptofano, Unidad: g (100 g Mínimo 0.18, Máximo 0.19; en 100 ml Mínimo 0.04, Máximo 0.05); Valina, Unidad: g (100g Mínimo 1.17, Máximo 1.30; en 100 ml Mínimo 0.31, Máximo 0.35); Arginina, Unidad: g (100 g Mínimo 1.08, Máximo 1.90; en 100 ml Mínimo 0.29, Máximo 0.49); Ácido aspártico, Unidad: g (100g Mínimo 0.40, Máximo 1.05; en 100 ml Mínimo 0.11, Máximo 0.28); Serina, Unidad: g (100 g Mínimo 0.20, Máximo 0.48; en 100 ml Mínimo 0.05, Máximo 0.13); Glutamina, Unidad: g (100 g Mínimo 1.83, Máximo 3.80; 100 ml Mínimo 0.49, Máximo 0.99); Prolina, Unidad: g (100g Mínimo 0.00, Máximo 0.75; en 100 ml Mínimo 0.00, Máximo 0.20); Glicina, Unidad: g (100 g Mínimo 0.38, Máximo 0.67; en 100 ml Mínimo 0.04, Máximo 0.16); Alanina, Unidad: g (100 g Mínimo 0.40, Máximo 0.75; 100 ml Mínimo 0.11, Máximo 0.20); Taurina, Unidad: mg (100 g Mínimo 0.00, Máximo 25.20; en 100 ml Mínimo 0.00, Máximo 6.67); Carnitina, Unidad: mg (100 g Mínimo 0.00, Máximo 25.20; 100 ml Mínimo 0.00, Máximo 6.67). Envase con 10 sobres con 79.5 a 80.4 g cada uno.</t>
  </si>
  <si>
    <t>010.000.2739.00</t>
  </si>
  <si>
    <t>DIETA POLIMÉRICA A BASE DE CASEINATO DE CALCIO O PROTEÍNAS, GRASAS, VITAMINAS, MINERALES. POLVO. Cada 100 gramos contiene: Unidad Mínimo Máximo, Densidad energética Kcal/ml 0.99 1.06, Calorías Kcal Mínimo 412.5 Máximo 441.7, Hidratos de carbono g Mínimo 58.50 Máximo 68.00, Proteína: g Mínimo 15.80 Máximo 17.50, Histidina g Mínimo 0.40 Máximo 0.5600, Isoleucina g Mínimo 0.7035 Máximo 1.0135, Leucina g Mínimo 1.4050 Máximo 1.7670, Lisina g Mínimo 1.1080 Máximo 1.4525, Metionina g Mínimo 0.3925 Máximo 0.5256, Fenilalanina g Mínimo 0.7810 Máximo 0.9450, Treonina g Mínimo 0.6466 Máximo 0.8050, Triptófano g Mínimo 0.1833 Máximo 0.2450, Valina g Mínimo 0.8553 Máximo 1.2950, Arginina g Mínimo 0.6165 Máximo 0.6650, Ácido aspártico g Mínimo 1.0500 Máximo 1.2310, Serina g Mínimo 0.8750 Máximo 0.8910, Ácido glutámico g Mínimo 3.0100 Máximo 3.3530, Prolina g Mínimo 1.4700 Máximo 1.5630, Glicina g Mínimo 0.2800 Máximo 0.3380, Alanina g Mínimo 0.4375 Máximo 0.4910, Cistina g Mínimo 0.0980 Máximo 0.7000, Tirosina g Mínimo 0.7414 Máximo 1.0150, Grasas g Mínimo 9.0 Máximo 15.80, Ácidos grasos, saturados g Mínimo 0.96 Máximo 2.30, Ácido palmítico g Mínimo 0.67 Máximo 1.77, Ácido esteárico g Mínimo 0.29 Máximo 0.36, Grasos insaturados g Mínimo 7.20 Máximo 12.62, Linoleico g Mínimo 5.8 Máximo 8.50, Linolénico g Mínimo 0.20 Máximo 0.20, Oleico g Mínimo 1.20 Máximo 4.00, Relación polinsaturados/saturados g Mínimo 0.11 Máximo 8.20, Colesterol g Mínimo 0.00 Máximo 0.02, Vitamina A U.I. Mínimo 1 028.0 Máximo 1 170.0, Vitamina D U.I. Mínimo 90.10 Máximo 96.00, Vitamina E mg Mínimo 10.20 Máximo 15.00, Ácido ascórbico mg Mínimo 20.00 Máximo 68.00, Ácido fólico μg Mínimo 122.00 Máximo 200.00, Tiamina mg Mínimo 0.70 Máximo 0.72, Riboflavina mg Mínimo 0.70 Máximo 0.80, Niacina mg Mínimo 9.00 Máximo 10.00, Vitamina B6 mg Mínimo 0.90 Máximo 1.00, Vitamina B12 μg Mínimo 2.70 Máximo 3.10, Biotina μg Mínimo 61.00 Máximo 150.00, Ácido pantoténico mg Mínimo 2.40 Máximo 5.00, Vitamina K μg Mínimo 18.00 Máximo 44.10, Colina mg Mínimo 0.0 Máximo 136.00, Calcio mg Mínimo 225.20 Máximo 325.20, Fósforo mg Mínimo 225.20 Máximo 268.80, Yodo μg Mínimo 34.00 Máximo 44.00, Hierro mg Mínimo 4.10 Máximo 5.00, Magnesio mg Mínimo 90.10 Máximo 105.00, Cobre mg Mínimo 0.50 Máximo 0.52, Zinc mg Mínimo 4.30 Máximo 5.40, Manganeso mg Mínimo 0.90 Máximo 1.20, Potasio mg Mínimo 515.00 Máximo 860.00, Sodio mg Mínimo 130.00 Máximo 360.00, Cloro mg Mínimo 300.00 Máximo 610.00, Selenio μg Mínimo 0.0 Máximo 19.00, Cromo μg Mínimo 0.0 Máximo 22.5, Molibdeno μg Mínimo 0.0 Máximo 38.00, Envase con 400 - 454 gramos con o sin sabor.</t>
  </si>
  <si>
    <t>010.000.2740.00</t>
  </si>
  <si>
    <t>LÍPIDO INTRAVENOSO. EMULSIÓN INYECTABLE. (LÍPIDOS DE CADENA MEDIANA Y LARGA AL 20%; SOYA / TRIGLICÉRIDOS). Cada 1000 ml contienen: Aceite de soya 100 g, Triglicéridos de cadena mediana 100 g. Cada ml proporciona 1.9 Kcal. Envase con 500 ml.</t>
  </si>
  <si>
    <t>010.000.2742.01</t>
  </si>
  <si>
    <t>ALANINA Y LEVOGLUTAMINA. SOLUCIÓN INYECTABLE. Cada 100 ml contienen: N-(2)-L-alanil-L-glutamina 20 g equivalente a 8.20 g de L-alanina y 13.46 g de L-glutamina. Envase con 100 ml.</t>
  </si>
  <si>
    <t>010.000.2744.00</t>
  </si>
  <si>
    <t>LÍPIDO INTRAVENOSO. EMULSIÓN INYECTABLE (LÍPIDOS DE CADENA LARGA AL 20 %; OLIVA / SOYA). Cada 100 ml contienen: Aceite de oliva 16 g. Aceite de soya 4 g. Envase con 500 ml.</t>
  </si>
  <si>
    <t>010.000.2745.01</t>
  </si>
  <si>
    <t>LÍPIDOS INTRAVENOSOS: ACEITE DE PESCADO (ÁCIDOS GRASOS). EMULSIÓN INYECTABLE. Cada 100 ml contienen: Aceite de pescado 10.0 g. Envase con 100 ml.</t>
  </si>
  <si>
    <t>010.000.2804.00</t>
  </si>
  <si>
    <t>NAFAZOLINA. SOLUCIÓN OFTÁLMICA. Cada mL contiene: Clorhidrato de Nafazolina 1 mg. Envase con gotero integral con 15 mL.</t>
  </si>
  <si>
    <t>010.000.2806.00</t>
  </si>
  <si>
    <t>CROMOGLICATO DE SODIO. SOLUCIÓN OFTÁLMICA. Cada mL contiene: Cromoglicato de sodio 40 mg. Envase con gotero integral con 5 mL.</t>
  </si>
  <si>
    <t>010.000.2814.00</t>
  </si>
  <si>
    <t>HIPROMELOSA. SOLUCIÓN OFTÁLMICA AL 0.5%. Cada mL contiene: Hipromelosa 5 mg. Envase con gotero integral con 15 mL.</t>
  </si>
  <si>
    <t>010.000.2821.00</t>
  </si>
  <si>
    <t>CLORANFENICOL. SOLUCIÓN OFTÁLMICA. Cada mL contiene: Cloranfenicol levógiro 5 mg. Envase con gotero integral con 15 mL.</t>
  </si>
  <si>
    <t>010.000.2823.00</t>
  </si>
  <si>
    <t>NEOMICINA, POLIMIXINA B Y GRAMICIDINA. SOLUCIÓN OFTÁLMICA. Cada mL contiene: Sulfato de Neomicina equivalente a 1.75 mg de Neomicina. Sulfato de Polimixina B equivalente a 5 000 U de Polimixina B. Gramicidina 25 µg. Envase con gotero integral con 15 mL.</t>
  </si>
  <si>
    <t>010.000.2824.00</t>
  </si>
  <si>
    <t>NEOMICINA POLIMIXINA B Y BACITRACINA. UNGÜENTO OFTÁLMICO. Cada gramo contiene: Sulfato de neomicina equivalente a 3.5 mg de neomicina. Sulfato de polimixina B equivalente a 5 000 U de polimixina B. Bacitracina 400 U. Envase con 3.5 g.</t>
  </si>
  <si>
    <t>010.000.2830.00</t>
  </si>
  <si>
    <t>ACICLOVIR. UNGÜENTO OFTÁLMICO. Cada 100 gramos contienen: Aciclovir 3 g. Envase con 4.5 g.</t>
  </si>
  <si>
    <t>010.000.2841.00</t>
  </si>
  <si>
    <t>PREDNISOLONA. SOLUCIÓN OFTÁLMICA. Cada mL contiene: Fosfato sódico de prednisolona equivalente a 5 mg de fosfato de prednisolona. Envase con gotero integral con 5 mL.</t>
  </si>
  <si>
    <t>010.000.2851.00</t>
  </si>
  <si>
    <t>PILOCARPINA. SOLUCIÓN OFTÁLMICA AL 2%. Cada mL contiene: Clorhidrato de pilocarpina 20 mg. Envase con gotero integral con 15 mL.</t>
  </si>
  <si>
    <t>010.000.2858.00</t>
  </si>
  <si>
    <t>TIMOLOL. SOLUCIÓN OFTÁLMICA. Cada mL contiene: Maleato de timolol equivalente a 5 mg de timolol. Envase con gotero integral con 5 mL.</t>
  </si>
  <si>
    <t>010.000.2872.00</t>
  </si>
  <si>
    <t>ATROPINA. SOLUCIÓN OFTÁLMICA. Cada mL contiene: Sulfato de Atropina 10 mg. Envase con gotero integral con 15 mL.</t>
  </si>
  <si>
    <t>010.000.2893.00</t>
  </si>
  <si>
    <t>HIPROMELOSA. SOLUCIÓN OFTÁLMICA AL 2%. Cada mL contiene: Hipromelosa 20 mg. Envase con gotero integral con 15 mL.</t>
  </si>
  <si>
    <t>010.000.3012.00</t>
  </si>
  <si>
    <t>FLUOROURACILO. SOLUCIÓN INYECTABLE. Cada ampolleta o frasco ámpula contiene: Fluorouracilo 250 mg. Envase con 10 ampolletas o frascos ámpula con 10 mL.</t>
  </si>
  <si>
    <t>010.000.3044.00</t>
  </si>
  <si>
    <t>MEDROXIPROGESTERONA. TABLETA. Cada tableta contiene: Acetato de Medroxiprogesterona 10 mg. Envase con 10 tabletas.</t>
  </si>
  <si>
    <t>010.000.3045.00</t>
  </si>
  <si>
    <t>MEDROXIPROGESTERONA. SUSPENSIÓN INYECTABLE. Cada frasco ámpula o jeringa prellenada contiene: Acetato de Medroxiprogesterona 150 mg. Envase con una frasco ámpula o jeringa prellenada de 1 mL.</t>
  </si>
  <si>
    <t>010.000.3046.00</t>
  </si>
  <si>
    <t>CISPLATINO. SOLUCIÓN INYECTABLE. El frasco ámpula con liofilizado o solución contiene: Cisplatino 10 mg. Envase con un frasco ámpula.</t>
  </si>
  <si>
    <t>010.000.3047.00</t>
  </si>
  <si>
    <t>TAMOXIFENO. TABLETA. Cada tableta contiene: Citrato de tamoxifeno equivalente a 20 mg de tamoxifeno. Envase con 14 tabletas.</t>
  </si>
  <si>
    <t>010.000.3055.01</t>
  </si>
  <si>
    <t>LEUPRORELINA. SUSPENSIÓN INYECTABLE. Cada jeringa prellenada con polvo liofilizado o cada frasco ámpula con microesferas liofilizadas contiene: Acetato de leuprorelina 7.5 mg. Envase con frasco ámpula con microesferas liofilizadas, un frasco ámpula con 2 mL de diluyente y jeringa de 3 mL.</t>
  </si>
  <si>
    <t>010.000.3102.00</t>
  </si>
  <si>
    <t>FENILEFRINA. SOLUCIÓN NASAL. Cada mL contiene: Clorhidrato de fenilefrina 2.5 mg. Envase con gotero integral con 15 mL.</t>
  </si>
  <si>
    <t>010.000.3111.00</t>
  </si>
  <si>
    <t>DIFENIDOL. TABLETA. Cada tableta contiene: Clorhidrato de difenidol equivalente a 25 mg de difenidol. Envase con 30 tabletas.</t>
  </si>
  <si>
    <t>010.000.3112.00</t>
  </si>
  <si>
    <t>DIFENIDOL. SOLUCIÓN INYECTABLE. Cada ampolleta contiene: Clorhidrato de difenidol equivalente a 40 mg de difenidol. Envase con 2 ampolletas de 2 mL.</t>
  </si>
  <si>
    <t>010.000.3143.00</t>
  </si>
  <si>
    <t>EPINASTINA. TABLETA. Cada tableta contiene: Clorhidrato de epinastina 20 mg. Envase con 10 tabletas.</t>
  </si>
  <si>
    <t>010.000.3150.00</t>
  </si>
  <si>
    <t>LEVOCETIRIZINA. TABLETA. Cada tableta contiene: Diclorhidrato de Levocetirizina 5 mg. Envase con 20 tabletas.</t>
  </si>
  <si>
    <t>010.000.3307.00</t>
  </si>
  <si>
    <t>ATOMOXETINA. CÁPSULA. Cada cápsula contiene: Clorhidrato de atomoxetina equivalente a 10 mg de atomoxetina. Envase con 14 cápsulas.</t>
  </si>
  <si>
    <t>010.000.3308.00</t>
  </si>
  <si>
    <t>ATOMOXETINA. CÁPSULA. Cada cápsula contiene: Clorhidrato de atomoxetina equivalente a 40 mg de atomoxetina. Envase con 14 cápsulas.</t>
  </si>
  <si>
    <t>010.000.3309.00</t>
  </si>
  <si>
    <t>ATOMOXETINA. CÁPSULA. Cada cápsula contiene: Clorhidrato de atomoxetina equivalente a 60 mg de atomoxetina. Envase con 14 cápsulas.</t>
  </si>
  <si>
    <t>010.000.3405.01</t>
  </si>
  <si>
    <t>ACEMETACINA. CÁPSULA. Cada cápsula contiene: Acemetacina 60 mg. Envase con 28 cápsulas.</t>
  </si>
  <si>
    <t>010.000.3406.01</t>
  </si>
  <si>
    <t>ACEMETACINA. CÁPSULA DE LIBERACIÓN PROLONGADA. Cada cápsula de liberación prolongada contiene: Acemetacina 90 mg. Envase con 28 cápsulas de liberación prolongada.</t>
  </si>
  <si>
    <t>010.000.3407.00</t>
  </si>
  <si>
    <t>NAPROXENO. TABLETA. Cada tableta contiene: Naproxeno 250 mg. Envase con 30 tabletas.</t>
  </si>
  <si>
    <t>010.000.3409.00</t>
  </si>
  <si>
    <t>COLCHICINA. TABLETA. Cada tableta contiene: Colchicina 1 mg. Envase con 30 tabletas.</t>
  </si>
  <si>
    <t>010.000.3413.00</t>
  </si>
  <si>
    <t>INDOMETACINA. CÁPSULA. Cada cápsula contiene: Indometacina 25 mg. Envase con 30 cápsulas.</t>
  </si>
  <si>
    <t>010.000.3415.00</t>
  </si>
  <si>
    <t>PIROXICAM. CÁPSULA O TABLETA. Cada cápsula o tableta contiene: Piroxicam 20 mg. Envase con 20 cápsulas o tabletas.</t>
  </si>
  <si>
    <t>010.000.3417.00</t>
  </si>
  <si>
    <t>DICLOFENACO. CÁPSULA O GRAGEA DE LIBERACIÓN PROLONGADA. Cada gragea contiene: Diclofenaco sódico 100 mg. Envase con 20 cápsulas o grageas.</t>
  </si>
  <si>
    <t>010.000.3419.00</t>
  </si>
  <si>
    <t>NAPROXENO. SUSPENSIÓN ORAL. Cada 5 mL contienen: Naproxeno 125 mg. Envase con 100 mL.</t>
  </si>
  <si>
    <t>010.000.3422.00</t>
  </si>
  <si>
    <t>KETOROLACO. SOLUCIÓN INYECTABLE. Cada frasco ámpula o ampolleta contiene: Ketorolaco-trometamina 30 mg. Envase con 3 frascos ámpula o 3 ampolletas de 1 mL.</t>
  </si>
  <si>
    <t>010.000.3423.00</t>
  </si>
  <si>
    <t>MELOXICAM. TABLETA. Cada tableta contiene: Meloxicam 15 mg. Envase con 10 tabletas.</t>
  </si>
  <si>
    <t>010.000.3432.00</t>
  </si>
  <si>
    <t>DEXAMETASONA. TABLETA. Cada tableta contiene: Dexametasona 0.5 mg. Envase con 30 tabletas.</t>
  </si>
  <si>
    <t>010.000.3433.00</t>
  </si>
  <si>
    <t>METILPREDNISOLONA. SUSPENSIÓN INYECTABLE. Cada mL contiene: Acetato de Metilprednisolona 40 mg. Un frasco ámpula con 2 mL.</t>
  </si>
  <si>
    <t>010.000.3443.00</t>
  </si>
  <si>
    <t>ORFENADRINA. SOLUCIÓN INYECTABLE. Cada ampolleta contiene: Citrato de orfenadrina 60 mg. Envase con 6 ampolletas de 2 mL.</t>
  </si>
  <si>
    <t>010.000.3451.00</t>
  </si>
  <si>
    <t>ALOPURINOL. TABLETA. Cada tableta contiene: Alopurinol 300 mg. Envase con 20 tabletas.</t>
  </si>
  <si>
    <t>010.000.3461.00</t>
  </si>
  <si>
    <t>AZATIOPRINA. TABLETA. Cada tableta contiene: Azatioprina 50 mg. Envase con 50 tabletas.</t>
  </si>
  <si>
    <t>010.000.3504.00</t>
  </si>
  <si>
    <t>LEVONORGESTREL Y ETINILESTRADIOL. GRAGEA. Cada gragea contiene: Levonorgestrel 0.15 mg. Etinilestradiol 0.03 mg. Envase con 21 grageas.</t>
  </si>
  <si>
    <t>010.000.3505.00</t>
  </si>
  <si>
    <t>DESOGESTREL Y ETINILESTRADIOL. TABLETA. Cada tableta contiene: Desogestrel 0.15 mg, Etinilestradiol 0.03 mg. Envase con 21 tabletas.</t>
  </si>
  <si>
    <t>010.000.3509.00</t>
  </si>
  <si>
    <t>MEDROXIPROGESTERONA Y CIPIONATO DE ESTRADIOL. SUSPENSIÓN INYECTABLE. Cada ampolleta o jeringa contiene: Acetato de Medroxiprogesterona 25 mg. Cipionato de estradiol 5 mg. Envase con una ampolleta o jeringa prellenada de 0.5 mL.</t>
  </si>
  <si>
    <t>010.000.3515.00</t>
  </si>
  <si>
    <t>NORETISTERONA Y ESTRADIOL. SOLUCIÓN INYECTABLE. Cada ampolleta o jeringa contiene: Enantato de noretisterona 50 mg, Valerato de estradiol 5 mg. Envase con una ampolleta o jeringa con un mL.</t>
  </si>
  <si>
    <t>010.000.3601.00</t>
  </si>
  <si>
    <t>GLUCOSA. SOLUCIÓN INYECTABLE AL 5 %. Cada 100 mL contiene: Glucosa anhidra o glucosa 5 g. ó Glucosa monohidratada equivalente a 5.0 g de glucosa. Envase con 250 mL. Contiene: Glucosa 12.5 g.</t>
  </si>
  <si>
    <t>010.000.3603.00</t>
  </si>
  <si>
    <t>GLUCOSA. SOLUCIÓN INYECTABLE AL 5%. Cada 100 mL contienen: Glucosa anhidra o glucosa 5 g. ó Glucosa monohidratada equivalente a 5.0 g de glucosa. Envase con 1 000 mL. Contiene: Glucosa 50.0 g.</t>
  </si>
  <si>
    <t>010.000.3604.00</t>
  </si>
  <si>
    <t>GLUCOSA. SOLUCIÓN INYECTABLE AL 10%. Cada 100 mL contienen: Glucosa anhidra o glucosa 10 g. ó Glucosa monohidratada equivalente a 10.0 g de glucosa. Envase con 500 mL Contiene: Glucosa 50.0 g.</t>
  </si>
  <si>
    <t>010.000.3605.00</t>
  </si>
  <si>
    <t>GLUCOSA. SOLUCIÓN INYECTABLE AL 10%. Cada 100 mL contienen: Glucosa anhidra o glucosa 10 g. ó Glucosa monohidratada equivalente a 10.0 g de glucosa. Envase con 1 000 mL Contiene: Glucosa 100.0 g.</t>
  </si>
  <si>
    <t>010.000.3606.00</t>
  </si>
  <si>
    <t>GLUCOSA. SOLUCIÓN INYECTABLE AL 50 %. Cada 100 mL contienen: Glucosa anhidra o glucosa 50 g, Agua inyectable 100 mL o Glucosa monohidratada equivalente a 50 g de glucosa. Envase con 250 mL. Contiene: Glucosa 125 g.</t>
  </si>
  <si>
    <t>010.000.3607.00</t>
  </si>
  <si>
    <t>GLUCOSA. SOLUCIÓN INYECTABLE AL 50 %. Cada 100 mL contienen: Glucosa anhidra o glucosa 50 g ó Glucosa monohidratada equivalente a 50.0 g de glucosa. Envase con 50 mL. Contiene: Glucosa 25.0 g.</t>
  </si>
  <si>
    <t>010.000.3608.00</t>
  </si>
  <si>
    <t>CLORURO DE SODIO. SOLUCIÓN INYECTABLE AL 0.9%. Cada 100 mL contienen: Cloruro de sodio 0.9 g, Agua inyectable 100 mL. Envase con 250 mL. Contiene: Sodio 38.5 mEq, Cloruro 38.5 mEq.</t>
  </si>
  <si>
    <t>010.000.3609.00</t>
  </si>
  <si>
    <t>CLORURO DE SODIO. SOLUCIÓN INYECTABLE AL 0.9%. Cada 100 mL contienen: Cloruro de sodio 0.9 g, Agua inyectable 100 mL. Envase con 500 mL. Contiene: Sodio 77 mEq, Cloruro 77 mEq.</t>
  </si>
  <si>
    <t>010.000.3610.00</t>
  </si>
  <si>
    <t>CLORURO DE SODIO. SOLUCIÓN INYECTABLE AL 0.9%. Cada 100 mL contienen: Cloruro de sodio 0.9 g, Agua inyectable 100 mL. Envase con 1 000 mL. Contiene: Sodio 154 mEq, Cloruro 154 mEq.</t>
  </si>
  <si>
    <t>010.000.3611.00</t>
  </si>
  <si>
    <t>CLORURO DE SODIO Y GLUCOSA. SOLUCIÓN INYECTABLE. Cada 100 mL contienen: Cloruro de sodio 0.9 g. Glucosa anhidra o glucosa 5.0 g. ó Glucosa monohidratada equivalente a 5.0 g de glucosa. Envase con 250 mL. Contiene: Sodio 38.5 mEq. Cloruro 38.5 mEq. Glucosa 12.5 g.</t>
  </si>
  <si>
    <t>010.000.3612.00</t>
  </si>
  <si>
    <t>CLORURO DE SODIO Y GLUCOSA. SOLUCIÓN INYECTABLE. Cada 100 mL contienen: Cloruro de sodio 0.9 g. Glucosa anhidra o glucosa 5.0 g. ó Glucosa monohidratada equivalente a 5.0 g de glucosa. Envase con 500 mL. Contiene: Sodio 77 mEq. Cloruro 77 mEq. Glucosa 25 g.</t>
  </si>
  <si>
    <t>010.000.3613.00</t>
  </si>
  <si>
    <t>CLORURO DE SODIO Y GLUCOSA. SOLUCIÓN INYECTABLE. Cada 100 mL contienen: Cloruro de sodio 0.9 g, Glucosa anhidra o glucosa 5.0 g ó Glucosa monohidratada equivalente a 5.0 g de glucosa. Envase con 1 000 mL. Contiene: Sodio 154.0 mEq, Cloruro 154.0 mEq, Glucosa 50.0 g.</t>
  </si>
  <si>
    <t>010.000.3614.00</t>
  </si>
  <si>
    <t>SOLUCIÓN HARTMANN. SOLUCIÓN INYECTABLE. Cada 100 mL contienen: Cloruro de sodio 0.600 g, Cloruro de potasio 0.030 g, Cloruro de calcio dihidratado 0.020 g, Lactato de sodio 0.310 g, Envase con 250 mL. Miliequivalentes por litro: Sodio 130, Potasio 4, Calcio 2.72-3, Cloruro 109, Lactato 28.</t>
  </si>
  <si>
    <t>010.000.3615.00</t>
  </si>
  <si>
    <t>SOLUCIÓN HARTMANN. SOLUCIÓN INYECTABLE. Cada 100 mL contienen: Cloruro de sodio 0.600 g, Cloruro de potasio 0.030 g, Cloruro de calcio dihidratado 0.020 g, Lactato de sodio 0.310 g. Envase con 500 mL. Miliequivalentes por litro: Sodio 130, Potasio 4, Calcio 2.72.-3, Cloruro 109, Lactato 28.</t>
  </si>
  <si>
    <t>010.000.3616.00</t>
  </si>
  <si>
    <t>SOLUCIÓN HARTMANN. SOLUCIÓN INYECTABLE. Cada 100 mL contienen: Cloruro de sodio 0.600 g, Cloruro de potasio 0.030 g, Cloruro de calcio dihidratado 0.020 g, Lactato de sodio 0.310 g. Envase con 1000 mL. Miliequivalentes por litro: Sodio 130, Potasio 4, Calcio 2.72-3, Cloruro 109, Lactato 28.</t>
  </si>
  <si>
    <t>010.000.3617.00</t>
  </si>
  <si>
    <t>FOSFATO DE POTASIO. SOLUCIÓN INYECTABLE. Cada ampolleta contiene: Fosfato de potasio dibásico 1.550 g. Fosfato de potasio monobásico 0.300 g (Potasio 20 mEq) (Fosfato 20 mEq). Envase con 50 ampolletas con 10 mL.</t>
  </si>
  <si>
    <t>010.000.3618.00</t>
  </si>
  <si>
    <t>BICARBONATO DE SODIO. SOLUCIÓN INYECTABLE AL 7.5%. Cada frasco ámpula contiene: Bicarbonato de sodio 3.75 g. Envase con frasco ámpula de 50 mL. El envase con 50 mL contiene: Bicarbonato de sodio 44.5 mEq.</t>
  </si>
  <si>
    <t>010.000.3619.00</t>
  </si>
  <si>
    <t>BICARBONATO DE SODIO. SOLUCIÓN INYECTABLE AL 7.5%. Cada ampolleta contiene: Bicarbonato de sodio 0.75 g. Envase con 50 ampolletas de 10 mL. Cada ampolleta con 10 mL contiene: Bicarbonato de sodio 8.9 mEq.</t>
  </si>
  <si>
    <t>010.000.3620.00</t>
  </si>
  <si>
    <t>GLUCONATO DE CALCIO. SOLUCIÓN INYECTABLE. Cada ampolleta contiene: Gluconato de calcio 1 g equivalente a 0.093 g de calcio ionizable. Envase con 50 ampolletas de 10 mL.</t>
  </si>
  <si>
    <t>010.000.3622.00</t>
  </si>
  <si>
    <t>ELECTROLITO ORAL. POLVO (FÓRMULA DE OSMOLARIDAD BAJA). Cada sobre con polvo contiene: Glucosa anhidra o glucosa 13.5 g Cloruro de potasio 1.5 g. Cloruro de sodio 2.6 g Citrato trisódico dihidratado 2.9 g. Envase con 20.5 g.</t>
  </si>
  <si>
    <t>010.000.3623.00</t>
  </si>
  <si>
    <t>ELECTROLITOS ORALES. SOLUCIÓN. Cada sobre con polvo contiene: Glucosa 20.0 g. Cloruro de potasio 1.5 g. Cloruro de sodio 3.5 g Citrato trisódico dihidratado 2.9 g. Envase con 27.9 g.</t>
  </si>
  <si>
    <t>010.000.3624.00</t>
  </si>
  <si>
    <t>GLUCOSA. SOLUCIÓN INYECTABLE AL 5%. Cada 100 mL contienen: Glucosa anhidra o glucosa 5 g. ó Glucosa monohidratada equivalente a 5.0 g de glucosa. Envase con 50 mL Contiene: Glucosa 2.5 g.</t>
  </si>
  <si>
    <t>010.000.3625.00</t>
  </si>
  <si>
    <t>GLUCOSA. SOLUCIÓN INYECTABLE AL 5%. Cada 100 mL contienen: Glucosa anhidra o glucosa 5 g. ó Glucosa monohidratada equivalente a 5.0 g de glucosa. Envase con 100 mL. Contiene: Glucosa 5.0 g.</t>
  </si>
  <si>
    <t>010.000.3626.00</t>
  </si>
  <si>
    <t>CLORURO DE SODIO. SOLUCIÓN INYECTABLE 0.9%. Cada 100 mL contienen: Cloruro de sodio 0.9 g, Agua inyectable 100 mL. Envase con 50 mL.</t>
  </si>
  <si>
    <t>010.000.3627.00</t>
  </si>
  <si>
    <t>CLORURO DE SODIO. SOLUCIÓN INYECTABLE AL 0.9%. Cada 100 mL contienen: Cloruro de sodio 0.9 g, Agua inyectable 100 mL. Envase con 100 mL.</t>
  </si>
  <si>
    <t>010.000.3629.00</t>
  </si>
  <si>
    <t>MAGNESIO SULFATO DE. SOLUCIÓN INYECTABLE. Cada ampolleta contiene: Sulfato de magnesio 1g. (Magnesio 8.1 mEq, sulfato 8.1 mEq). Envase con 100 ampolletas de 10 mL con 1 g (100 mg/1 mL).</t>
  </si>
  <si>
    <t>010.000.3630.00</t>
  </si>
  <si>
    <t>GLUCOSA. SOLUCIÓN INYECTABLE AL 5 %. Cada 100 mL contiene: Glucosa anhidra o lucosa 5 g. ó Glucosa monohidratada equivalente a 5.0 g de glucosa. Envase con 500 mL. Contiene: Glucosa 25.0 g.</t>
  </si>
  <si>
    <t>010.000.3631.00</t>
  </si>
  <si>
    <t>GLUCOSA. SOLUCIÓN INYECTABLE AL 5%. Cada 100 mL contienen: Glucosa anhidra o glucosa 5 g, ó Glucosa monohidratada equivalente a 5 g de glucosa. Envase con bolsa de 50 mL y adaptador para vial.</t>
  </si>
  <si>
    <t>010.000.3632.00</t>
  </si>
  <si>
    <t>GLUCOSA. SOLUCIÓN INYECTABLE AL 5%. Cada 100 mL contienen: Glucosa anhidra o glucosa 5 g, ó Glucosa monohidratada equivalente a 5 g de glucosa. Envase con bolsa de 100 mL y adaptador para vial.</t>
  </si>
  <si>
    <t>010.000.3633.00</t>
  </si>
  <si>
    <t>CLORURO DE SODIO. SOLUCIÓN INYECTABLE. Cada 100 mL contienen: Cloruro de sodio 900 mg, Agua inyectable 100 mL. Envase con bolsa de 50 mL y adaptador para vial.</t>
  </si>
  <si>
    <t>010.000.3634.00</t>
  </si>
  <si>
    <t>CLORURO DE SODIO. SOLUCIÓN INYECTABLE. Cada 100 mL contienen: Cloruro de sodio 900 mg, Agua inyectable 100 mL. Envase con bolsa de 100 mL y adaptador para vial.</t>
  </si>
  <si>
    <t>010.000.3661.00</t>
  </si>
  <si>
    <t>POLIGELINA. SOLUCIÓN INYECTABLE. Cada 100 mL contienen: Poligelina 3.5 g. Envase con 500 mL con o sin equipo para su administración.</t>
  </si>
  <si>
    <t>010.000.3662.00</t>
  </si>
  <si>
    <t>SEROALBÚMINA HUMANA O ALBÚMINA HUMANA. SOLUCIÓN INYECTABLE. Cada envase contiene: Seroalbúmina humana o albúmina humana 12.5 g. Envase con 50 mL.</t>
  </si>
  <si>
    <t>010.000.3663.01</t>
  </si>
  <si>
    <t>ALMIDÓN. SOLUCIÓN INYECTABLE AL 10%. Cada 100 mL contienen: Poli (o-2 hidroxietil) almidón o pentalmidón o hidroxietil almidón (200/0.5) 10 g. Envase con 500 mL.</t>
  </si>
  <si>
    <t>010.000.3666.01</t>
  </si>
  <si>
    <t>ALMIDÓN. SOLUCIÓN INYECTABLE AL 6 %. Cada 100 mL contienen: Poli (o-2 hidroxietil)-almidón (130,000 daltons) o hidroxietil almidón (130/0.4) 6 g. Envase con 500 mL.</t>
  </si>
  <si>
    <t>010.000.3671.00</t>
  </si>
  <si>
    <t>CLORURO DE SODIO. SOLUCIÓN INYECTABLE 0.9%. Cada ampolleta de 10 mL contiene: Cloruro de sodio 0.09 g, (Sodio 1.54 mEq), (Cloruro 1.54 mEq). Envase con 100 ampolletas de 10 mL.</t>
  </si>
  <si>
    <t>010.000.3674.00</t>
  </si>
  <si>
    <t>AGUA INYECTABLE. SOLUCIÓN INYECTABLE. Cada ampolleta contiene: Agua inyectable 10 mL. Envase con 100 ampolletas con 10 mL.</t>
  </si>
  <si>
    <t>010.000.3675.00</t>
  </si>
  <si>
    <t>AGUA INYECTABLE. SOLUCIÓN INYECTABLE. Cada envase contiene: Agua inyectable 500 mL. Envase con 500 mL.</t>
  </si>
  <si>
    <t>010.000.3830.01</t>
  </si>
  <si>
    <t>L-ORNITINA-L-ASPARTATO. GRANULADO. Cada sobre contiene: L-ornitina-L-aspartato 3 g. Envase con 30 sobres.</t>
  </si>
  <si>
    <t>010.000.4023.00</t>
  </si>
  <si>
    <t>ROSUVASTATINA. TABLETA. Cada tableta contiene: Rosuvastatina cálcica equivalente a 10 mg de rosuvastatina. Envase con 30 tabletas.</t>
  </si>
  <si>
    <t>010.000.4028.00</t>
  </si>
  <si>
    <t>CLONIXINATO DE LISINA. SOLUCIÓN INYECTABLE. Cada ampolleta contiene: Clonixinato de Lisina 100 mg. Envase con 5 ampolletas de 2 mL.</t>
  </si>
  <si>
    <t>010.000.4055.00</t>
  </si>
  <si>
    <t>BUPIVACAÍNA. SOLUCIÓN INYECTABLE. Cada ampolleta contiene: Clorhidrato de Bupivacaína 15 mg. Dextrosa anhídra o glucosa anhídra 240 mg. ó Glucosa monohidratada equivalente a 240 mg de glucosa anhídra. Envase con 5 ampolletas con 3 mL.</t>
  </si>
  <si>
    <t>010.000.4059.00</t>
  </si>
  <si>
    <t>ROCURONIO, BROMURO DE. SOLUCIÓN INYECTABLE. Cada ampolleta o frasco ámpula contiene: Bromuro de rocuronio 50 mg. Envase con 12 ampolletas o frascos ámpula de 5 mL.</t>
  </si>
  <si>
    <t>010.000.4061.00</t>
  </si>
  <si>
    <t>CISATRACURIO, BESILATO DE. SOLUCIÓN INYECTABLE. Cada mL contiene: Besilato de cisatracurio equivalente a 2 mg de cisatracurio. Envase con 1 ampolleta con 5 mL.</t>
  </si>
  <si>
    <t>010.000.4095.00</t>
  </si>
  <si>
    <t>IRBESARTÁN. TABLETA. Cada tableta contiene: Irbesartán 150 mg. Envase con 28 tabletas.</t>
  </si>
  <si>
    <t>010.000.4097.00</t>
  </si>
  <si>
    <t>IRBESARTÁN/HIDROCLOROTIAZIDA. TABLETA. Cada tableta contiene: Irbesartán 150 mg. Hidroclorotiazida 12.5 mg. Envase con 28 tabletas.</t>
  </si>
  <si>
    <t>010.000.4107.00</t>
  </si>
  <si>
    <t>AMIODARONA. SOLUCIÓN INYECTABLE. Cada ampolleta contiene: Clorhidrato de amiodarona 150 mg. Envase con 6 ampolletas de 3 mL.</t>
  </si>
  <si>
    <t>010.000.4110.00</t>
  </si>
  <si>
    <t>AMIODARONA. TABLETA. Cada tableta contiene: Clorhidrato de amiodarona 200 mg. Envase con 20 tabletas.</t>
  </si>
  <si>
    <t>010.000.4111.00</t>
  </si>
  <si>
    <t>TRINITRATO DE GLICERILO. PARCHE. Cada parche libera: Trinitrato de glicerilo 5 mg/día. Envase con 7 parches.</t>
  </si>
  <si>
    <t>010.000.4112.00</t>
  </si>
  <si>
    <t>RESINA DE COLESTIRAMINA. POLVO. Cada sobre contiene: Resina de colestiramina 4 g. Envase con 50 sobres.</t>
  </si>
  <si>
    <t>010.000.4117.00</t>
  </si>
  <si>
    <t>PENTOXIFILINA. TABLETA O GRAGEA DE LIBERACIÓN PROLONGADA. Cada tableta o gragea contiene: Pentoxifilina 400 mg. Envase con 30 tabletas o grageas.</t>
  </si>
  <si>
    <t>010.000.4123.00</t>
  </si>
  <si>
    <t>TIROFIBAN. SOLUCIÓN INYECTABLE. Cada frasco ámpula o bolsa contiene: Clorhidrato de tirofiban equivalente a 12.5 mg de tirofiban. Envase con un frasco ámpula con 50 mL.</t>
  </si>
  <si>
    <t>010.000.4126.00</t>
  </si>
  <si>
    <t>SULFADIAZINA DE PLATA. CREMA. Cada 100 gramos contiene: Sulfadiazina de plata micronizada 1 g. Envase con 375 g.</t>
  </si>
  <si>
    <t>010.000.4132.00</t>
  </si>
  <si>
    <t>MOMETASONA. UNGÜENTO. Cada 100 gramos contienen: Furoato de mometasona 0.100 g. Envase con 30 g.</t>
  </si>
  <si>
    <t>010.000.4136.00</t>
  </si>
  <si>
    <t>CLINDAMICINA. GEL. Cada 100 gramos contienen: Fosfato de clindamicina equivalente a 1 g. de clindamicina. Envase con 30 g.</t>
  </si>
  <si>
    <t>010.000.4141.00</t>
  </si>
  <si>
    <t>MOMETASONA. SUSPENSIÓN PARA INHALACIÓN. Cada 100 mL contienen: Furoato de mometasona monohidratada equivalente a 0.050 g de furoato de mometasona anhidro. Envase nebulizador con 18 mL y válvula dosificadora (140 nebulizaciones de 50 µg cada una).</t>
  </si>
  <si>
    <t>010.000.4149.00</t>
  </si>
  <si>
    <t>PIOGLITAZONA. TABLETA. Cada tableta contiene: Clorhidrato de pioglitazona equivalente a 15 mg de pioglitazona. Envase con 7 tabletas.</t>
  </si>
  <si>
    <t>010.000.4152.01</t>
  </si>
  <si>
    <t>SITAGLIPTINA. COMPRIMIDO. Cada comprimido contiene: Fosfato de sitagliptina monohidratada equivalente a 100 mg de sitagliptina. Envase con 28 comprimidos.</t>
  </si>
  <si>
    <t>010.000.4154.00</t>
  </si>
  <si>
    <t>VASOPRESINA. SOLUCIÓN INYECTABLE. Cada ampolleta contiene: Vasopresina 20 UI. Envase con una ampolleta.</t>
  </si>
  <si>
    <t>010.000.4155.01</t>
  </si>
  <si>
    <t>GONADOTROFINAS POSTMENOPÁUSICAS HUMANAS. SOLUCIÓN INYECTABLE. Cada frasco ámpula con liofilizado contiene: Hormona estimulante del folículo (FSH) 75 UI. Hormona luteinizante (LH) 75 UI. Envase con 5 frascos ámpula y 5 ampolletas con 1 ml de diluyente.</t>
  </si>
  <si>
    <t>010.000.4158.00</t>
  </si>
  <si>
    <t>INSULINA GLARGINA. SOLUCIÓN INYECTABLE. Cada mL de solución contiene: Insulina glargina 3.64 mg equivalente a 100.0 UI de insulina humana. Envase con un frasco ámpula con 10 mL.</t>
  </si>
  <si>
    <t>010.000.4158.01</t>
  </si>
  <si>
    <t>INSULINA GLARGINA. SOLUCIÓN INYECTABLE. Cada mL de solución contiene: Insulina glargina 3.64 mg equivalente a 100.0 UI de insulina humana. Envase con 5 cartuchos de vidrio con 3 mL en dispositivo desechable.</t>
  </si>
  <si>
    <t>010.000.4161.00</t>
  </si>
  <si>
    <t>ÁCIDO ALENDRÓNICO. TABLETA O COMPRIMIDO. Cada tableta o comprimido contiene: Alendronato de sodio equivalente a 10 mg de ácido alendrónico. Envase con 30 tabletas o comprimidos.</t>
  </si>
  <si>
    <t>010.000.4162.00</t>
  </si>
  <si>
    <t>INSULINA LISPRO. SOLUCIÓN INYECTABLE. Cada mL contiene: Insulina lispro (origen ADN recombinante) 100 UI. Envase con un frasco ámpula con 10 mL.</t>
  </si>
  <si>
    <t>010.000.4163.01</t>
  </si>
  <si>
    <t>RALOXIFENO. TABLETA. Cada tableta contiene: Clorhidrato de raloxifeno 60 mg. Envase con 28 tabletas.</t>
  </si>
  <si>
    <t>010.000.4164.00</t>
  </si>
  <si>
    <t>ÁCIDO ALENDRÓNICO. TABLETA O COMPRIMIDO. Cada tableta o comprimido contiene: Alendronato de sodio equivalente a 70 mg de ácido alendrónico. Envase con 4 tabletas o comprimidos.</t>
  </si>
  <si>
    <t>010.000.4175.01</t>
  </si>
  <si>
    <t>MESALAZINA. SUPOSITORIO. Cada supositorio contiene: Mesalazina 1 g. Envase con 28 supositorios.</t>
  </si>
  <si>
    <t>010.000.4184.00</t>
  </si>
  <si>
    <t>LOPERAMIDA. COMPRIMIDO, TABLETA O GRAGEA. Cada comprimido, tabletas o gragea contiene: Clorhidrato de loperamida 2 mg. Envase con 12 comprimidos, tabletas o grageas.</t>
  </si>
  <si>
    <t>010.000.4185.00</t>
  </si>
  <si>
    <t>ÁCIDO URSODEOXICÓLICO. CÁPSULA. Cada cápsula contiene: Ácido ursodeoxicólico 250 mg. Envase con 50 cápsulas.</t>
  </si>
  <si>
    <t>010.000.4190.00</t>
  </si>
  <si>
    <t>PANCREATINA. CÁPSULA (con microesferas ácido resistentes). Cada cápsula contiene: Pancreatina 150 mg. Con: Lipasa. No menos de 10,000 unidades USP. Envase con 50 cápsulas.</t>
  </si>
  <si>
    <t>010.000.4191.00</t>
  </si>
  <si>
    <t>POLIETILENGLICOL. POLVO. Cada sobre contiene: Polietilenglicol 3350 105 g. Envase con 4 sobres.</t>
  </si>
  <si>
    <t>010.000.4201.00</t>
  </si>
  <si>
    <t>HIDRALAZINA. SOLUCIÓN INYECTABLE. Cada ampolleta o frasco ámpula contiene: Clorhidrato de Hidralazina 20 mg. Envase con 5 ampolletas o 5 frascos ámpula con 1.0 mL.</t>
  </si>
  <si>
    <t>010.000.4206.00</t>
  </si>
  <si>
    <t>ESTRIOL. CREMA. Cada 100 g contienen: Estriol 100 mg. Envase con 15 g.</t>
  </si>
  <si>
    <t>010.000.4207.00</t>
  </si>
  <si>
    <t>PROGESTERONA. GEL. Cada aplicador contiene: Progesterona 90 mg. Envase con 6 aplicadores.</t>
  </si>
  <si>
    <t>010.000.4215.00</t>
  </si>
  <si>
    <t>PROGESTERONA. GEL. Cada 100 g contienen: Progesterona 1.0 g. Envase con 80 g de gel con regla dosificadora.</t>
  </si>
  <si>
    <t>010.000.4217.01</t>
  </si>
  <si>
    <t>PROGESTERONA. CÁPSULA O PERLA. Cada cápsula o perla contiene: Progesterona 200 mg. Envase con 15 cápsulas o perlas.</t>
  </si>
  <si>
    <t>010.000.4222.00</t>
  </si>
  <si>
    <t>NADROPARINA. SOLUCIÓN INYECTABLE. Cada jeringa prellenada contiene: Nadroparina cálcica 5700 UI Axa. Envase con 2 jeringas prellenadas con 0.6 mL.</t>
  </si>
  <si>
    <t>010.000.4223.00</t>
  </si>
  <si>
    <t>NADROPARINA. SOLUCIÓN INYECTABLE. Cada jeringa prellenada contiene: Nadroparina cálcica 3800 UI Axa. Envase con 2 jeringas prellenadas con 0.4 mL.</t>
  </si>
  <si>
    <t>010.000.4224.00</t>
  </si>
  <si>
    <t>ENOXAPARINA. SOLUCIÓN INYECTABLE. Cada jeringa contiene: Enoxaparina sódica 60 mg. Envase con 2 jeringas de 0.6 mL.</t>
  </si>
  <si>
    <t>010.000.4225.00</t>
  </si>
  <si>
    <t>IMATINIB. COMPRIMIDO RECUBIERTO. Cada comprimido recubierto contiene: Mesilato de imatinib 100 mg. Envase con 60 comprimidos recubiertos.</t>
  </si>
  <si>
    <t>010.000.4228.00</t>
  </si>
  <si>
    <t>DAUNORUBICINA. SOLUCIÓN INYECTABLE. Cada frasco ámpula con liofilizado contiene: Clorhidrato de daunorubicina equivalente a 20 mg de daunorubicina. Envase con un frasco ámpula.</t>
  </si>
  <si>
    <t>010.000.4233.00</t>
  </si>
  <si>
    <t>MITOXANTRONA. SOLUCIÓN INYECTABLE. Cada frasco ámpula contiene: Clorhidrato de mitoxantrona equivalente a 20 mg de mitoxantrona base. Envase con un frasco ámpula con 10 mL.</t>
  </si>
  <si>
    <t>010.000.4241.00</t>
  </si>
  <si>
    <t>DEXAMETASONA. SOLUCIÓN INYECTABLE. Cada frasco ámpula o ampolleta contiene: Fosfato sódico de dexametasona equivalente a 8 mg. de fosfato de dexametasona. Envase con un frasco ámpula o ampolleta con 2 mL.</t>
  </si>
  <si>
    <t>010.000.4242.00</t>
  </si>
  <si>
    <t>ENOXAPARINA. SOLUCIÓN INYECTABLE. Cada jeringa contiene: Enoxaparina sódica 20 mg. Envase con 2 jeringas de 0.2 mL.</t>
  </si>
  <si>
    <t>010.000.4246.01</t>
  </si>
  <si>
    <t>CLOPIDOGREL. GRAGEA O TABLETA. Cada gragea o tableta contiene: Bisulfato de clopidogrel o Bisulfato de clopidogrel (Polimorfo forma 2) equivalente a 75 mg de clopidogrel. Envase con 28 grageas o tabletas.</t>
  </si>
  <si>
    <t>010.000.4249.00</t>
  </si>
  <si>
    <t>LEVOFLOXACINO (Vigilancia). SOLUCIÓN INYECTABLE. Cada envase contiene: Levofloxacino hemihidratado equivalente a 500 mg de levofloxacino. Envase con 100 mL.</t>
  </si>
  <si>
    <t>010.000.4251.00</t>
  </si>
  <si>
    <t>VANCOMICINA. SOLUCIÓN INYECTABLE. Cada frasco ámpula con polvo contiene: Clorhidrato de vancomicina equivalente a 500 mg de vancomicina. Envase con un frasco ámpula.</t>
  </si>
  <si>
    <t>010.000.4252.00</t>
  </si>
  <si>
    <t>MOXIFLOXACINO. TABLETA. Cada tableta contiene: Clorhidrato de moxifloxacino equivalente a 400 mg de moxifloxacino. Envase con 7 tabletas.</t>
  </si>
  <si>
    <t>010.000.4253.00</t>
  </si>
  <si>
    <t>MOXIFLOXACINO. SOLUCIÓN INYECTABLE. Cada 100 mL contienen: Clorhidrato de moxifloxacino equivalente a 160 mg de moxifloxacino. Envase con bolsa flexible o frasco ámpula con 250 mL (400 mg).</t>
  </si>
  <si>
    <t>010.000.4254.00</t>
  </si>
  <si>
    <t>CEFTAZIDIMA. SOLUCIÓN INYECTABLE. Cada frasco ámpula con polvo contiene: Ceftazidima pentahidratada equivalente a 1 g de ceftazidima. Envase con un frasco ámpula y 3 mL de diluyente.</t>
  </si>
  <si>
    <t>010.000.4255.00</t>
  </si>
  <si>
    <t>CIPROFLOXACINO. CÁPSULA O TABLETA. Cada cápsula o tableta contiene: Clorhidrato de ciprofloxacino monohidratado equivalente a 250 mg de ciprofloxacino. Envase con 8 cápsulas o tabletas.</t>
  </si>
  <si>
    <t>010.000.4256.00</t>
  </si>
  <si>
    <t>TALIDOMIDA. TABLETA O CÁPSULA. Cada tableta o cápsula contiene: Talidomida 100 mg. Envase con 50 tabletas o cápsulas.</t>
  </si>
  <si>
    <t>010.000.4258.00</t>
  </si>
  <si>
    <t>CIPROFLOXACINO. SUSPENSIÓN ORAL. Cada 5 mililitros contienen: Clorhidrato de ciprofloxacino equivalente a 250 mg de ciprofloxacino o Ciprofloxacino 250 mg. Envase con microesferas con 5 g y envase con diluyente con 93 mL.</t>
  </si>
  <si>
    <t>010.000.4259.00</t>
  </si>
  <si>
    <t>CIPROFLOXACINO. SOLUCIÓN INYECTABLE. Cada 100 mL contiene: Lactato o clorhidrato de ciprofloxacino equivalente a 200 mg de ciprofloxacino. Envase con 100 mL.</t>
  </si>
  <si>
    <t>010.000.4260.00</t>
  </si>
  <si>
    <t>NISTATINA. SUSPENSIÓN ORAL. Cada frasco con polvo contiene: Nistatina 2 400 000 UI. Envase para 24 mL.</t>
  </si>
  <si>
    <t>010.000.4263.00</t>
  </si>
  <si>
    <t>ACICLOVIR. COMPRIMIDO O TABLETA. Cada comprimido o tableta contiene: Aciclovir 200 mg. Envase con 25 comprimidos o tabletas.</t>
  </si>
  <si>
    <t>010.000.4264.00</t>
  </si>
  <si>
    <t>ACICLOVIR. SOLUCIÓN INYECTABLE. Cada frasco ámpula con liofilizado contiene: Aciclovir sódico equivalente a 250 mg de aciclovir. Envase con 5 frascos ámpula.</t>
  </si>
  <si>
    <t>010.000.4268.00</t>
  </si>
  <si>
    <t>LAMIVUDINA/ZIDOVUDINA. TABLETA. Cada tableta contiene: Lamivudina 150 mg. Zidovudina 300 mg. Envase con 60 tabletas.</t>
  </si>
  <si>
    <t>010.000.4271.00</t>
  </si>
  <si>
    <t>LAMIVUDINA. SOLUCIÓN. Cada 100 mL contienen: Lamivudina 1 g. Envase con 240 mL y dosificador.</t>
  </si>
  <si>
    <t>010.000.4290.00</t>
  </si>
  <si>
    <t>LINEZOLID. TABLETA. Cada tableta contiene: Linezolid 600 mg. Envase con 10 tabletas.</t>
  </si>
  <si>
    <t>010.000.4291.00</t>
  </si>
  <si>
    <t>LINEZOLID. SOLUCIÓN INYECTABLE. Cada 100 mL contienen: Linezolid 200 mg. Envase con bolsa con 300 mL.</t>
  </si>
  <si>
    <t>010.000.4294.00</t>
  </si>
  <si>
    <t>CICLOSPORINA. EMULSIÓN ORAL. Cada mL contiene: Ciclosporina modificada o ciclosporina en microemulsión 100 mg. Envase con 50 mL y pipeta dosificadora.</t>
  </si>
  <si>
    <t>010.000.4299.00</t>
  </si>
  <si>
    <t>LEVOFLOXACINO. TABLETA. Cada tableta contiene: Levofloxacino hemihidratado equivalente a 500 mg de levofloxacino. Envase con 7 tabletas.</t>
  </si>
  <si>
    <t>010.000.4300.00</t>
  </si>
  <si>
    <t>LEVOFLOXACINO. TABLETA. Cada tableta contiene: Levofloxacino hemihidratado equivalente a 750 mg de levofloxacino. Envase con 7 tabletas.</t>
  </si>
  <si>
    <t>010.000.4301.00</t>
  </si>
  <si>
    <t>ERTAPENEM . SOLUCIÓN INYECTABLE. Cada frasco ámpula con liofilizado contiene: Ertapenem sódico equivalente a 1 g de ertapenem. Envase con un frasco ámpula con liofilizado.</t>
  </si>
  <si>
    <t>010.000.4302.00</t>
  </si>
  <si>
    <t>FINASTERIDA. GRAGEA O TABLETA RECUBIERTA. Cada gragea o tableta recubierta contiene: Finasterida 5 mg. Envase con 30 grageas o tabletas recubiertas.</t>
  </si>
  <si>
    <t>010.000.4304.01</t>
  </si>
  <si>
    <t>TOLTERODINA. TABLETA. Cada tableta contiene: L tartrato de tolterodina 2 mg. Envase con 28 tabletas.</t>
  </si>
  <si>
    <t>010.000.4307.00</t>
  </si>
  <si>
    <t>CILOSTAZOL. TABLETA. Cada tableta contiene: Cilostazol 100 mg. Envase con 30 tabletas.</t>
  </si>
  <si>
    <t>010.000.4308.01</t>
  </si>
  <si>
    <t>SILDENAFIL. TABLETA. Cada tableta contiene: Citrato de sildenafil equivalente a Sildenafil 50 mg. Envase con 4 tabletas. o Cada laminilla contiene: Citrato de sildenafil equivalente a Sildenafil 50 mg.</t>
  </si>
  <si>
    <t>010.000.4309.01</t>
  </si>
  <si>
    <t>SILDENAFIL. TABLETA. Cada tableta contiene: Citrato de sildenafil equivalente a Sildenafil 100 mg. Envase con 4 tabletas.</t>
  </si>
  <si>
    <t>010.000.4323.00</t>
  </si>
  <si>
    <t>DASATINIB. TABLETA. Cada tableta contiene: Dasatinib 50 mg. Envase con 60 tabletas.</t>
  </si>
  <si>
    <t>010.000.4326.00</t>
  </si>
  <si>
    <t>ACETILCISTEÍNA. SOLUCIÓN AL 20%. Cada ampolleta contiene: Acetilcisteína 400 mg. Envase con 5 ampolletas con 2 mL (200 mg/mL).</t>
  </si>
  <si>
    <t>010.000.4329.00</t>
  </si>
  <si>
    <t>MONTELUKAST. COMPRIMIDO MASTICABLE. Cada comprimido contiene: Montelukast sódico equivalente a 5 mg de montelukast. Envase con 30 comprimidos.</t>
  </si>
  <si>
    <t>010.000.4330.00</t>
  </si>
  <si>
    <t>MONTELUKAST. COMPRIMIDO RECUBIERTO. Cada comprimido contiene: Montelukast sódico equivalente a 10 mg de montelukast. Envase con 30 comprimidos.</t>
  </si>
  <si>
    <t>010.000.4332.01</t>
  </si>
  <si>
    <t>BUDESONIDA. SUSPENSIÓN PARA NEBULIZAR. Cada envase contiene: Budesonida (micronizada) 0.250 mg. Envase con 20 envases con 2 mL.</t>
  </si>
  <si>
    <t>010.000.4333.01</t>
  </si>
  <si>
    <t>BUDESONIDA. SUSPENSIÓN PARA NEBULIZAR. Cada envase contiene: Budesonida (micronizada) 0.500 mg. Envase con 20 envases con 2 mL.</t>
  </si>
  <si>
    <t>010.000.4337.00</t>
  </si>
  <si>
    <t>BUDESONIDA. SUSPENSIÓN PARA INHALACIÓN. Cada mL contiene Budesonida 1.280 mg. Envase con frasco pulverizador con 6 mL (120 dosis de 64 µg cada una).</t>
  </si>
  <si>
    <t>010.000.4356.01</t>
  </si>
  <si>
    <t>PREGABALINA. CÁPSULA. Cada cápsula contiene: Pregabalina 75 mg. Envase con 28 cápsulas.</t>
  </si>
  <si>
    <t>010.000.4358.01</t>
  </si>
  <si>
    <t>PREGABALINA. CÁPSULA. Cada cápsula contiene: Pregabalina 150 mg. Envase con 28 cápsulas.</t>
  </si>
  <si>
    <t>010.000.4359.00</t>
  </si>
  <si>
    <t>GABAPENTINA. CÁPSULA. Cada cápsula contiene: Gabapentina 300 mg. Envase con 15 cápsulas.</t>
  </si>
  <si>
    <t>010.000.4362.00</t>
  </si>
  <si>
    <t>TOXINA BOTULÍNICA TIPO A. SOLUCIÓN INYECTABLE. Cada frasco ámpula con polvo contiene: Toxina botulínica tipo A 100 U. Envase con un frasco ámpula.</t>
  </si>
  <si>
    <t>010.000.4363.00</t>
  </si>
  <si>
    <t>ACETATO DE GLATIRAMER. SOLUCIÓN INYECTABLE. Cada jeringa prellenada contiene: Acetato de glatiramer 20 mg. Envase con 28 jeringas prellenadas con 1 mL (20 mg/mL).</t>
  </si>
  <si>
    <t>010.000.4364.01</t>
  </si>
  <si>
    <t>DONEPECILO. TABLETA. Cada tableta contiene: Clorhidrato de Donepecilo 5 mg. Envase con 28 tabletas.</t>
  </si>
  <si>
    <t>010.000.4365.01</t>
  </si>
  <si>
    <t>DONEPECILO. TABLETA. Cada tableta contiene: Clorhidrato de Donepecilo 10 mg. Envase con 28 tabletas.</t>
  </si>
  <si>
    <t>010.000.4370.00</t>
  </si>
  <si>
    <t>EFAVIRENZ. COMPRIMIDO RECUBIERTO. Cada comprimido contiene: Efavirenz 600 mg. Envase con 30 comprimidos recubiertos.</t>
  </si>
  <si>
    <t>010.000.4371.00</t>
  </si>
  <si>
    <t>ABACAVIR-LAMIVUDINA. TABLETA. Cada tableta contiene: Sulfato de abacavir equivalente a 600 mg de abacavir. Lamivudina 300 mg. Envase con 30 tabletas.</t>
  </si>
  <si>
    <t>010.000.4373.00</t>
  </si>
  <si>
    <t>VALGANCICLOVIR. COMPRIMIDO. Cada comprimido contiene: Clorhidrato de valganciclovir equivalente a 450 mg de valganciclovir. Envase con 60 comprimidos.</t>
  </si>
  <si>
    <t>010.000.4376.00</t>
  </si>
  <si>
    <t>MULTIVITAMINAS (POLIVITAMINAS) Y MINERALES. TABLETA, CÁPSULA O GRAGEA. Cada tableta, cápsula o gragea contiene: Clorhidrato de tiamina. (vitamina B₁) 5.0 a 10.0 mg, Riboflavina (vitamina B₂) 2.5 a 10.0 mg, Clorhidrato de piridoxina (vitamina B₆) 2.0 a 5.0 mg, Nicotinamida (niacinamida) 10.0 a 100.0 mg, Cianocobalamina (vitamina B₁₂) 3.0 a 5.0 μg, Acetato de alfatocoferol (vitamina E) 3.0 a 20.0 mg, Retinol (vitamina A) 2 000.0 a 10 000.0 UI, Colecalciferol (vitamina D₃) 200.0 a 1 000.0 UI, Ácido pantoténico 2.0 a 7.0 mg, Sulfato ferroso 15.0 a 60.0 mg, Sulfato de cobre 1.0 a 4.0 mg, Yoduro o fosfato de potasio 0.15 a 4.0 mg, Glicerofosfato, sulfato o hiposulfito de magnesio 1.0 a 8.00 mg, Fosfato de magnesio 5.0 a 133.0 mg, Cloruro, fosfato o sulfato de zinc 3.0 a 25.0 mg. Envase con 30 tabletas, cápsulas o grageas.</t>
  </si>
  <si>
    <t>010.000.4379.00</t>
  </si>
  <si>
    <t>RIVASTIGMINA. PARCHE. Cada parche de 5 cm2 contiene: Tartrato de rivastigmina equivalente a 9 mg de rivastigmina. Envase con 30 parches, cada parche libera 4.6 mg/24 horas.</t>
  </si>
  <si>
    <t>010.000.4380.00</t>
  </si>
  <si>
    <t>RIVASTIGMINA. PARCHE. Cada parche de 10 cm² contiene: Tartrato de rivastigmina equivalente a 18 mg de rivastigmina. Envase con 30 parches, cada parche libera 9.5 mg/24 horas.</t>
  </si>
  <si>
    <t>010.000.4385.00</t>
  </si>
  <si>
    <t>ENTECAVIR. TABLETA. Cada tableta contiene: Entecavir 0.50 mg. Envase con 30 tabletas.</t>
  </si>
  <si>
    <t>010.000.4396.01</t>
  </si>
  <si>
    <t>EMTRICITABINA-TENOFOVIR DISOPROXIL O EMTRICITABINA-TENOFOVIR DISOPROXIL FUMARATO. TABLETA. Cada tableta contiene: Tenofovir disoproxil succinato equivalente a 245 mg de Tenofovir disoproxil Emtricitabina 200 mg. Envase con 30 tabletas.</t>
  </si>
  <si>
    <t>010.000.4410.00</t>
  </si>
  <si>
    <t>DORZOLAMIDA. SOLUCIÓN OFTÁLMICA. Cada mL contiene:Clorhidrato de dorzolamida equivalente a 20 mg de dorzolamida. Envase con gotero integral con 5 mL.</t>
  </si>
  <si>
    <t>010.000.4411.01</t>
  </si>
  <si>
    <t>LATANOPROST. SOLUCIÓN OFTÁLMICA. Cada mL contiene: Latanoprost 50 µg. Envase con un frasco gotero con 3.0 mL.</t>
  </si>
  <si>
    <t>010.000.4412.00</t>
  </si>
  <si>
    <t>DORZOLAMIDA Y TIMOLOL. SOLUCIÓN OFTÁLMICA. Cada mL contiene: Clorhidrato de dorzolamida equivalente a 20 mg de dorzolamida. Maleato de timolol equivalente a 5 mg de timolol. Envase con gotero integral con 5 mL.</t>
  </si>
  <si>
    <t>010.000.4413.00</t>
  </si>
  <si>
    <t>BRIMONIDINA. SOLUCIÓN OFTÁLMICA. Cada mL contiene: Tartrato de brimonidina 2.0 mg. Envase con frasco gotero con 5 mL.</t>
  </si>
  <si>
    <t>010.000.4418.00</t>
  </si>
  <si>
    <t>TRAVOPROST. SOLUCIÓN OFTÁLMICA. Cada ml contiene: Travoprost 40 µg. Envase con un frasco gotero con 2.5 mL.</t>
  </si>
  <si>
    <t>010.000.4420.00</t>
  </si>
  <si>
    <t>BRIMONIDINA - TIMOLOL. SOLUCIÓN OFTÁLMICA. Cada mililitro contiene: Tartrato de brimonidina 2.00 mg. Maleato de timolol 6.80 mg. Envase con gotero integral con 5 mL.</t>
  </si>
  <si>
    <t>010.000.4431.00</t>
  </si>
  <si>
    <t>CARBOPLATINO. SOLUCIÓN INYECTABLE. Cada frasco ámpula contiene: Carboplatino 150 mg. Envase con un frasco ámpula.</t>
  </si>
  <si>
    <t>010.000.4432.00</t>
  </si>
  <si>
    <t>IFOSFAMIDA. SOLUCIÓN INYECTABLE. Cada frasco ámpula con polvo o liofilizado contiene: Ifosfamida 1 g. Envase con un frasco ámpula.</t>
  </si>
  <si>
    <t>010.000.4433.00</t>
  </si>
  <si>
    <t>MESNA. SOLUCIÓN INYECTABLE. Cada ampolleta o frasco ámpula o vial contiene: Mesna 400 mg. Envase con 5 ampolletas o frascos ámpula o viales con 4 mL (100 mg/mL).</t>
  </si>
  <si>
    <t>010.000.4434.00</t>
  </si>
  <si>
    <t>IDARUBICINA. SOLUCIÓN INYECTABLE. Cada frasco ámpula contiene: Clorhidrato de Idarubicina 5 mg. Envase con frasco ámpula con liofilizado o frasco ámpula con 5 mL (1 mg/mL).</t>
  </si>
  <si>
    <t>010.000.4435.00</t>
  </si>
  <si>
    <t>VINORELBINA. SOLUCIÓN INYECTABLE. Cada frasco ámpula contiene: Ditartrato de vinorelbina equivalente a 10 mg de Vinorelbina. Envase con un frasco ámpula con 1 mL.</t>
  </si>
  <si>
    <t>010.000.4437.00</t>
  </si>
  <si>
    <t>PALONOSETRÓN. SOLUCIÓN INYECTABLE. Cada frasco ámpula contiene: Clorhidrato de palonosetrón equivalente a 0.25 mg de palonosetrón. Envase con un frasco ámpula con 5 mL.</t>
  </si>
  <si>
    <t>010.000.4442.00</t>
  </si>
  <si>
    <t>APREPITANT. CÁPSULA. Cada cápsula contiene: 125 mg de Aprepitant. Cada cápsula contiene: 80 mg de Aprepitant. Envase con una cápsula de 125 mg y 2 cápsulas de 80 mg.</t>
  </si>
  <si>
    <t>010.000.4444.00</t>
  </si>
  <si>
    <t>DEXRAZOXANO. SOLUCIÓN INYECTABLE. El frasco ámpula contiene: Clorhidrato de dexrazoxano equivalente a 500 mg de dexrazoxano. Envase con un frasco ámpula.</t>
  </si>
  <si>
    <t>010.000.4445.00</t>
  </si>
  <si>
    <t>VINORELBINA. CÁPSULA. Cada cápsula contiene: Bitartrato de vinorelbina equivalente a 20.00 mg. de Vinorelbina. Envase con una cápsula.</t>
  </si>
  <si>
    <t>010.000.4446.00</t>
  </si>
  <si>
    <t>VINORELBINA. CÁPSULA. Cada cápsula contiene: Bitartrato de vinorelbina equivalente a 30.00 mg. de Vinorelbina. Envase con una cápsula.</t>
  </si>
  <si>
    <t>010.000.4448.00</t>
  </si>
  <si>
    <t>BORTEZOMIB. SOLUCIÓN INYECTABLE. Cada frasco ámpula con liofilizado contiene: Bortezomib 3.5 mg. Envase con un frasco ámpula.</t>
  </si>
  <si>
    <t>010.000.4480.01</t>
  </si>
  <si>
    <t>ESCITALOPRAM. TABLETA. Cada tableta contiene: Oxalato de escitalopram equivalente a 10 mg de escitalopram. Envase con 28 tabletas.</t>
  </si>
  <si>
    <t>010.000.4483.01</t>
  </si>
  <si>
    <t>FLUOXETINA. CÁPSULA O TABLETA. Cada cápsula o tableta contiene: Clorhidrato de fluoxetina equivalente a 20 mg de fluoxetina. Envase con 28 cápsulas o tabletas.</t>
  </si>
  <si>
    <t>010.000.4485.00</t>
  </si>
  <si>
    <t>DULOXETINA. CÁPSULA DE LIBERACIÓN RETARDADA. Cada cápsula de liberación retardada contiene: Clorhidrato de duloxetina equivalente a 60 mg. de duloxetina. Envase con 14 cápsulas de liberación retardada.</t>
  </si>
  <si>
    <t>010.000.4488.00</t>
  </si>
  <si>
    <t>VENLAFAXINA. CÁPSULA O GRAGEA DE LIBERACION PROLONGADA. Cada cápsula o gragea de liberación prolongada contiene: Clorhidrato de venlafaxina equivalente a 75 mg de venlafaxina. Envase con 10 cápsulas o grageas de liberación prolongada.</t>
  </si>
  <si>
    <t>010.000.4490.00</t>
  </si>
  <si>
    <t>ARIPIPRAZOL. TABLETA. Cada tableta contiene: Aripiprazol 15 mg. Envase con 20 tabletas.</t>
  </si>
  <si>
    <t>010.000.4492.00</t>
  </si>
  <si>
    <t>ARIPIPRAZOL. TABLETA. Cada tableta contiene: Aripiprazol 30 mg. Envase con 10 tabletas.</t>
  </si>
  <si>
    <t>010.000.4504.00</t>
  </si>
  <si>
    <t>SULFASALAZINA. TABLETA CON CAPA ENTÉRICA. Cada tableta con capa entérica contiene: Sulfasalazina 500 mg. Envase con 60 tabletas con capa entérica.</t>
  </si>
  <si>
    <t>010.000.4505.00</t>
  </si>
  <si>
    <t>DEFLAZACORT. TABLETA. Cada tableta contiene: Deflazacort 6 mg. Envase con 20 tabletas.</t>
  </si>
  <si>
    <t>010.000.4507.00</t>
  </si>
  <si>
    <t>DEFLAZACORT. TABLETA. Cada tableta contiene: Deflazacort 30 mg. Envase con 10 tabletas.</t>
  </si>
  <si>
    <t>010.000.4508.00</t>
  </si>
  <si>
    <t>INFLIXIMAB. SOLUCIÓN INYECTABLE. El frasco ámpula con liofilizado contiene: Infliximab 100 mg. Envase con un frasco ámpula con liofilizado e instructivo.</t>
  </si>
  <si>
    <t>010.000.4512.03</t>
  </si>
  <si>
    <t>ADALIMUMAB. SOLUCIÓN INYECTABLE. Cada jeringa prellenada o pluma precargada con 0.4 mL contiene: Adalimumab 40 mg. Envase con una jeringa prellenada o una pluma precargada.</t>
  </si>
  <si>
    <t>010.000.4514.00</t>
  </si>
  <si>
    <t>LEFLUNOMIDA. COMPRIMIDO. Cada comprimido contiene: Leflunomida 20 mg. Envase con 30 comprimidos.</t>
  </si>
  <si>
    <t>010.000.4515.00</t>
  </si>
  <si>
    <t>LEFLUNOMIDA. COMPRIMIDO. Cada comprimido contiene: Leflunomida 100 mg. Envase con 3 comprimidos.</t>
  </si>
  <si>
    <t>010.000.4552.00</t>
  </si>
  <si>
    <t>SEROALBÚMINA HUMANA O ALBÚMINA HUMANA. SOLUCIÓN INYECTABLE. Cada envase contiene: Seroalbúmina humana o albúmina humana 10 g. Envase con 50 mL.</t>
  </si>
  <si>
    <t>010.000.4582.00</t>
  </si>
  <si>
    <t>OSELTAMIVIR. CÁPSULA. Cada cápsula contiene: Oseltamivir 75.0 mg. Envase con 10 cápsulas.</t>
  </si>
  <si>
    <t>010.000.4583.00</t>
  </si>
  <si>
    <t>OSELTAMIVIR. CÁPSULA. Cada cápsula contiene: Fosfato de oseltamivir equivalente a 45 mg de oseltamivir. Envase con 10 cápsulas.</t>
  </si>
  <si>
    <t>010.000.4590.00</t>
  </si>
  <si>
    <t>TIGECICLINA. SOLUCIÓN INYECTABLE. Cada frasco ámpula con liofilizado contiene: Tigeciclina 50 mg. Envase con un frasco ámpula.</t>
  </si>
  <si>
    <t>010.000.4592.00</t>
  </si>
  <si>
    <t>PIPERACILINA-TAZOBACTAM. SOLUCIÓN INYECTABLE. Cada frasco ámpula con polvo contiene: Piperacilina sódica equivalente a 4 g de piperacilina. Tazobactam sódico equivalente a 500 mg de tazobactam. Envase con frasco ámpula.</t>
  </si>
  <si>
    <t>010.000.5084.01</t>
  </si>
  <si>
    <t>TACROLIMUS. CÁPSULA. Cada cápsula contiene: Tacrolimus monohidratado equivalente a 1 mg de tacrolimus. Envase con 100 cápsulas.</t>
  </si>
  <si>
    <t>010.000.5086.00</t>
  </si>
  <si>
    <t>SIROLIMUS. SOLUCIÓN. Cada mL contiene: Sirolimus 1 mg. Envase con 60 mL.</t>
  </si>
  <si>
    <t>010.000.5087.00</t>
  </si>
  <si>
    <t>SIROLIMUS. GRAGEA O TABLETA. Cada gragea o tableta contiene: Sirolimus 1 mg. Envase con 60 grageas o tabletas.</t>
  </si>
  <si>
    <t>010.000.5097.00</t>
  </si>
  <si>
    <t>LEVOSIMENDAN. SOLUCIÓN INYECTABLE. Cada mL contiene: Levosimendan 2.5 mg. Envase con 1 frasco ámpula con 5 mL.</t>
  </si>
  <si>
    <t>010.000.5099.00</t>
  </si>
  <si>
    <t>ADENOSINA. SOLUCIÓN INYECTABLE. Cada frasco ámpula contiene: Adenosina 6 mg. Envase con 6 frascos ámpula con 2 mL.</t>
  </si>
  <si>
    <t>010.000.5100.00</t>
  </si>
  <si>
    <t>MILRINONA. SOLUCIÓN INYECTABLE. Cada frasco ámpula contiene: Lactato de milrinona equivalente a 20 mg de milrinona. Envase con un frasco ámpula con 20 mL (1 mg/1 mL).</t>
  </si>
  <si>
    <t>010.000.5100.01</t>
  </si>
  <si>
    <t>MILRINONA. SOLUCIÓN INYECTABLE. Cada ampolleta o frasco ámpula contiene: Lactato de milrinona equivalente a 10 mg de milrinona. Envase con tres ampolletas o frascos ámpula con 10 mL cada una (1 mg/1 mL).</t>
  </si>
  <si>
    <t>010.000.5105.00</t>
  </si>
  <si>
    <t>ESMOLOL. SOLUCIÓN INYECTABLE. Cada ampolleta contiene: Clorhidrato de esmolol 2.5 g. Envase con 2 ampolletas con 10 mL. (250 mg/ mL).</t>
  </si>
  <si>
    <t>010.000.5106.01</t>
  </si>
  <si>
    <t>ATORVASTATINA. TABLETA. Cada tableta contiene: Atorvastatina cálcica trihidratada equivalente a 20 mg de atorvastatina. Envase con 30 tabletas.</t>
  </si>
  <si>
    <t>010.000.5165.00</t>
  </si>
  <si>
    <t>METFORMINA. TABLETA. Cada tableta contiene: Clorhidrato de Metformina 850 mg. Envase con 30 tabletas.</t>
  </si>
  <si>
    <t>010.000.5169.00</t>
  </si>
  <si>
    <t>DESMOPRESINA. SOLUCIÓN INYECTABLE. Cada ampolleta contiene: Acetato de Desmopresina 15 µg. Envase con 5 ampolletas con 1 mL.</t>
  </si>
  <si>
    <t>010.000.5176.00</t>
  </si>
  <si>
    <t>SUCRALFATO. TABLETA. Cada tableta contiene: Sucralfato 1 g. Envase con 40 tabletas.</t>
  </si>
  <si>
    <t>010.000.5181.00</t>
  </si>
  <si>
    <t>OCTREOTIDA. SOLUCIÓN INYECTABLE. Cada frasco ámpula contiene: Octreotida 1 mg. Envase con un frasco ámpula con 5 mL.</t>
  </si>
  <si>
    <t>010.000.5186.02</t>
  </si>
  <si>
    <t>PANTOPRAZOL O RABEPRAZOL U OMEPRAZOL. TABLETA O GRAGEA O CÁPSULA. Cada tableta o gragea o cápsula contiene: Pantoprazol 40 mg. o Rabeprazol sódico 20 mg. u Omeprazol 20 mg. Envase con 28 tabletas o grageas o cápsulas.</t>
  </si>
  <si>
    <t>010.000.5187.00</t>
  </si>
  <si>
    <t>OMEPRAZOL O PANTOPRAZOL. SOLUCIÓN INYECTABLE. Cada frasco ámpula con liofilizado contiene: Omeprazol sódico equivalente a 40 mg de omeprazol o pantoprazol sódico equivalente a 40 mg de pantoprazol. Envase con un frasco ámpula con liofilizado y ampolleta con 10 mL de diluyente.</t>
  </si>
  <si>
    <t>010.000.5191.00</t>
  </si>
  <si>
    <t>TERLIPRESINA. SOLUCIÓN INYECTABLE. Cada frasco ámpula o ampolleta con solución contiene: Acetato de terlipresina 1 mg equivalente a 0.86 mg de terlipresina. Envase con un frasco ámpula con liofilizado y una ampolleta con 5 mL de diluyente.</t>
  </si>
  <si>
    <t>010.000.5229.00</t>
  </si>
  <si>
    <t>ÁCIDO ASCÓRBICO. SOLUCIÓN INYECTABLE. Cada ampolleta contiene: Ácido ascórbico 1 g. Envase con 6 ampolletas de 10 ml.</t>
  </si>
  <si>
    <t>010.000.5233.00</t>
  </si>
  <si>
    <t>ÁCIDO FOLÍNICO. TABLETA. Cada tableta contiene: Folinato cálcico equivalente a 15 mg de ácido folínico. Envase con 12 tabletas.</t>
  </si>
  <si>
    <t>010.000.5238.00</t>
  </si>
  <si>
    <t>FACTOR IX Ó NONACOG ALFA. SOLUCIÓN INYECTABLE. Cada frasco ámpula con liofilizado contiene: Factor IX 400 a 600 UI. Envase con un frasco ámpula y diluyente.</t>
  </si>
  <si>
    <t>010.000.5245.00</t>
  </si>
  <si>
    <t>INTERFERÓN. SOLUCIÓN INYECTABLE. Cada frasco ámpula o jeringa contiene: Interferón alfa 2a 4.5 ó 9 millones UI. Envase con un frasco ámpula o jeringa con una aguja. o Cada frasco ámpula contiene: Interferón alfa 2b 5, 18 ó 25 millones UI.</t>
  </si>
  <si>
    <t>010.000.5250.01</t>
  </si>
  <si>
    <t>INTERFERÓN (BETA). SOLUCIÓN INYECTABLE. El frasco ámpula con liofilizado contiene: Interferón beta 1b recombinante humano 8 millones UI. Envase con 15 frascos ámpula con liofilizado y 15 jeringas precargadas con 1.2 mL de diluyente.</t>
  </si>
  <si>
    <t>010.000.5256.00</t>
  </si>
  <si>
    <t>CEFALOTINA. SOLUCIÓN INYECTABLE. Cada frasco ámpula con polvo contiene: Cefalotina sódica equivalente a 1 g de cefalotina. Envase con un frasco ámpula y 5 mL de diluyente.</t>
  </si>
  <si>
    <t>010.000.5265.00</t>
  </si>
  <si>
    <t>IMIPENEM Y CILASTATINA. SOLUCIÓN INYECTABLE. Cada frasco ámpula con polvo contiene: Imipenem monohidratado equivalente a 500 mg de imipenem. Cilastatina sódica equivalente a 500 mg de cilastatina. Envase con un frasco ámpula.</t>
  </si>
  <si>
    <t>010.000.5267.00</t>
  </si>
  <si>
    <t>FLUCONAZOL. CÁPSULA O TABLETA. Cada cápsula o tableta contiene: Fluconazol 100 mg. Envase con 10 cápsulas o tabletas.</t>
  </si>
  <si>
    <t>010.000.5268.00</t>
  </si>
  <si>
    <t>GANCICLOVIR. SOLUCIÓN INYECTABLE. Cada frasco ámpula con liofilizado contiene: Ganciclovir sódico equivalente a 500 mg de ganciclovir. Envase con un frasco ámpula y una ampolleta con 10 mL de diluyente.</t>
  </si>
  <si>
    <t>010.000.5282.01</t>
  </si>
  <si>
    <t>LAMIVUDINA. TABLETA. Cada tableta contiene: Lamivudina 150 mg. Envase con 60 tabletas.</t>
  </si>
  <si>
    <t>010.000.5291.00</t>
  </si>
  <si>
    <t>MEROPENEM. SOLUCIÓN INYECTABLE. Cada frasco ámpula con polvo contiene: Meropenem trihidratado equivalente a 500 mg de meropenem. Envase con 1 frasco ámpula.</t>
  </si>
  <si>
    <t>010.000.5292.00</t>
  </si>
  <si>
    <t>MEROPENEM. SOLUCIÓN INYECTABLE. Cada frasco ámpula con polvo contiene: Meropenem trihidratado equivalente a 1 g de meropenem. Envase con 1 frasco ámpula.</t>
  </si>
  <si>
    <t>010.000.5295.01</t>
  </si>
  <si>
    <t>CEFEPIMA. SOLUCIÓN INYECTABLE. Cada frasco ámpula contiene: Clorhidrato monohidratado de cefepima equivalente a 1 g de cefepima. Envase con un frasco ámpula y ampolleta con 10 mL de diluyente.</t>
  </si>
  <si>
    <t>010.000.5304.00</t>
  </si>
  <si>
    <t>ALFA CETOANÁLOGOS DE AMINOÁCIDOS. GRAGEA, TABLETA RECUBIERTA O TABLETA. Cada gragea, tableta recubierta o tableta contiene: Alfa cetoanálogos de Aminoácidos 630 mg. Envase con 100 grageas, tabletas recubiertas o tabletas.</t>
  </si>
  <si>
    <t>010.000.5306.00</t>
  </si>
  <si>
    <t>ÁCIDO MICOFENÓLICO. COMPRIMIDO. Cada comprimido contiene: Micofenolato de mofetilo 500 mg. Envase con 50 comprimidos.</t>
  </si>
  <si>
    <t>010.000.5307.00</t>
  </si>
  <si>
    <t>PLERIXAFOR. SOLUCIÓN INYECTABLE. Cada frasco ámpula contiene: Plerixafor 24 mg. Envase con frasco ámpula con 24 mg/1.2 mL (20 mg/mL).</t>
  </si>
  <si>
    <t>010.000.5309.02</t>
  </si>
  <si>
    <t>TAMSULOSINA. CÁPSULA O TABLETA DE LIBERACIÓN PROLONGADA. Cada cápsula o tableta de liberación prolongada contiene: Clorhidrato de Tamsulosina 0.4 mg. Envase con 30 cápsulas o tabletas de liberación prolongada.</t>
  </si>
  <si>
    <t>010.000.5313.00</t>
  </si>
  <si>
    <t>CASPOFUNGINA. SOLUCIÓN INYECTABLE. Cada frasco ámpula con polvo contiene: Acetato de caspofungina equivalente a 50 mg de caspofungina. Envase con frasco ámpula con polvo para 10.5 mL (5 mg/mL).</t>
  </si>
  <si>
    <t>010.000.5314.00</t>
  </si>
  <si>
    <t>CASPOFUNGINA. SOLUCIÓN INYECTABLE. Cada frasco ámpula con polvo contiene: Acetato de caspofungina equivalente a 70 mg de caspofungina. Envase con frasco ámpula con polvo para 10.5 mL (7 mg/mL).</t>
  </si>
  <si>
    <t>010.000.5315.00</t>
  </si>
  <si>
    <t>VORICONAZOL. SOLUCIÓN INYECTABLE. Cada frasco ámpula con liofilizado contiene: Voriconazol 200 mg. Envase con un frasco ámpula con liofilizado.</t>
  </si>
  <si>
    <t>010.000.5324.00</t>
  </si>
  <si>
    <t>MARAVIROC. TABLETA. Cada tableta contiene: Maraviroc 150 mg. Envase con 60 tabletas.</t>
  </si>
  <si>
    <t>010.000.5332.00</t>
  </si>
  <si>
    <t>ERITROPOYETINA. SOLUCIÓN INYECTABLE. Cada frasco ámpula con liofilizado o solución contiene: Eritropoyetina humana recombinante o Eritropoyetina alfa o Eritropoyetina Beta 2000 UI. Envase con 12 frascos ámpula 1 mL con o sin diluyente.</t>
  </si>
  <si>
    <t>010.000.5333.00</t>
  </si>
  <si>
    <t>ERITROPOYETINA. SOLUCIÓN INYECTABLE. Cada frasco ámpula con liofilizado o solución contiene: Eritropoyetina humana recombinante o Eritropoyetina alfa o Eritropoyetina beta 4000 UI. Envase con 6 frascos ámpula con o sin diluyente.</t>
  </si>
  <si>
    <t>010.000.5333.02</t>
  </si>
  <si>
    <t>ERITROPOYETINA. SOLUCIÓN INYECTABLE. Cada frasco ámpula con liofilizado o solución contiene: Eritropoyetina humana recombinante o Eritropoyetina alfa o Eritropoyetina beta 4000 UI. Envase con 6 jeringas precargadas.</t>
  </si>
  <si>
    <t>010.000.5337.00</t>
  </si>
  <si>
    <t>TOBRAMICINA. SOLUCIÓN PARA NEBULIZADOR. Cada ampolleta contiene: Tobramicina 300 mg. Envase con 14 sobres. Cada sobre con 4 ampolletas de 5 mL cada una.</t>
  </si>
  <si>
    <t>010.000.5339.01</t>
  </si>
  <si>
    <t>ERITROPOYETINA. SOLUCIÓN INYECTABLE. Cada frasco ámpula con liofilizado o solución contiene: Eritropoyetina beta o Eritropoyetina alfa 50 000 UI. Envase con un frasco ámpula con 10 mL de solución.</t>
  </si>
  <si>
    <t>010.000.5353.00</t>
  </si>
  <si>
    <t>FLUNARIZINA. CÁPSULA O TABLETA. Cada cápsula o tableta contiene: Flunarizina 5 mg. Envase con 20 cápsulas o tabletas.</t>
  </si>
  <si>
    <t>010.000.5354.00</t>
  </si>
  <si>
    <t>NIMODIPINO. SOLUCIÓN INYECTABLE. Cada frasco ámpula contiene: Nimodipino 10 mg. Envase con 1 frasco ámpula con 50 mL con o sin equipo perfusor de polietileno.</t>
  </si>
  <si>
    <t>010.000.5355.00</t>
  </si>
  <si>
    <t>VIGABATRINA. COMPRIMIDO. Cada comprimido contiene: Vigabatrina 500 mg. Envase con 60 comprimidos.</t>
  </si>
  <si>
    <t>010.000.5356.00</t>
  </si>
  <si>
    <t>LAMOTRIGINA. TABLETA. Cada tableta contiene: Lamotrigina 100 mg. Envase con 28 tabletas.</t>
  </si>
  <si>
    <t>010.000.5358.00</t>
  </si>
  <si>
    <t>LAMOTRIGINA. TABLETA. Cada tableta contiene: Lamotrigina 25 mg. Envase con 28 tabletas.</t>
  </si>
  <si>
    <t>010.000.5359.00</t>
  </si>
  <si>
    <t>VALPROATO DE MAGNESIO. TABLETA DE LIBERACIÓN PROLONGADA. Cada tableta contiene: Valproato de Magnesio 600 mg. Envase con 30 tabletas.</t>
  </si>
  <si>
    <t>010.000.5363.00</t>
  </si>
  <si>
    <t>TOPIRAMATO. TABLETA. Cada tableta contiene: Topiramato 100 mg. Envase con 60 tabletas.</t>
  </si>
  <si>
    <t>010.000.5383.00</t>
  </si>
  <si>
    <t>MULTIVITAMINAS (POLIVITAMINAS) Y MINERALES. JARABE. Cada 5 ml contienen: Vitamina A 2 500 UI, Vitamina D₂ 200 UI, Vitamina E 15.0 mg, Vitamina C 60.0 mg, Tiamina 1.05 mg, Riboflavina 1.2 mg, Piridoxina 1.05 mg, Cianocobalamina 4.5 µg, Nicotinamida 13.5 mg, Hierro elemental 10.0 mg. Envase con 240 ml y dosificador.</t>
  </si>
  <si>
    <t>010.000.5384.00</t>
  </si>
  <si>
    <t>MULTIVITAMINAS. SOLUCIÓN INYECTABLE ADULTO. Cada frasco ámpula con liofilizado contiene: Retinol (vitamina A) 3 300.0 U. Colecalciferol (vitamina D3) 200.0 U. Acetato de Tocoferol (vitamina E) 10.0 U. Nicotinamida 40.0 mg. Riboflavina 3.6 mg. Clorhidrato de piridoxina, equivalente a 4.0 mg de piridoxima. Dexpantenol, equivalente a 15.0 mg de ácido pantoténico. Clorhidrato de tiamina, equivalente a 3.0 mg de tiamina. Ácido ascórbico 100.0 mg. Biotina 0.060 mg. Cianocobalamina 0.005 mg. Ácido fólico 0.400 mg. Envase con un frasco ámpula y diluyente de 5 ml.</t>
  </si>
  <si>
    <t>010.000.5386.00</t>
  </si>
  <si>
    <t>CLORURO DE SODIO. SOLUCIÓN INYECTABLE AL 17.7%. Cada mL contiene: Cloruro de sodio 0.177 g. Envase con cien ampolletas de 10 mL.</t>
  </si>
  <si>
    <t>010.000.5388.01</t>
  </si>
  <si>
    <t>NUTRICIÓN PARENTERAL. EMULSION INYECTABLE. Cada 100 ml contienen: En el compartimiento de emulsión de glucosa al 11%: Glucosa monohidratada equivalente a 11.00 g de glucosa anhídra. En el compartimiento de aminoácidos al 11% con electrolitos: L-Alanina 1.600 g, L-Arginina 1.130 g, L-ÁCIDO aspártico 0.340 g, L-ÁCIDO glutámico 0.560 g, L-Glicina (ácido aminoacético) 0.790 g, L-Histidina 0.680 g, L-Isoleucina 0.560 g, L-Leucina 0.790 g, Clorhidrato de L-lisina equivalente a 0.900 g de L-lisina, L-Metionina 0.560 g, L-Fenilalanina 0.790 g, L-Prolina 0.680 g, L-Serina 0.450 g, L-Treonina 0.560 g, L-Triptofano 0.190 g, L-Tirosina 0.023 g, L-Valina 0.730 g, Cloruro de calcio dihidratado equivalente a 0.074 g de cloruro de calcio, Glicerofosfato de sodio 0.504 g, Sulfato de magnesio Heptahidratado equivalente a 0.160 g de sulfato de magnesio, Cloruro de potasio 0.597 g, Acetato de sodio trihidratado equivalente a 0.490 g de acetato de sodio, En el compartimiento de emulsión de lípidos al 20%. Aceite de soya purificado 20.0 g. Envase con bolsa de plástico de 1920 mL, con tres compartimentos (Glucosa 11%, 1180 mL, aminoácidos al 11% con electrolitos 400 mL y lípidos al 20% 340 mL).</t>
  </si>
  <si>
    <t>010.000.5389.00</t>
  </si>
  <si>
    <t>NUTRICIÓN PARENTERAL. EMULSION INYECTABLE. Cada 100 ml contienen: En el compartimiento de emulsión de glucosa al 11%: Glucosa monohidratada equivalente a 11.00 g de glucosa anhídra. En el compartimiento de aminoácidos al 11% con electrolitos: L-Alanina 1.600 g, L-Arginina 1.130 g, L-Ácido aspártico 0.340 g, L-Ácido glutámico 0.560 g, L-Glicina (ácido aminoacético) 0.790 g, L-Histidina 0.680 g, L-Isoleucina 0.560 g, L-Leucina 0.790 g, Clorhidrato de L-lisina equivalente a 0.900 g de L-lisina, L-Metionina 0.560 g, L-Fenilalanina 0.790 g, L-Prolina 0.680 g, L-Serina 0.450 g, L-Treonina 0.560 g, L-Triptofano 0.190 g, L-Tirosina 0.023 g, L-Valina 0.730 g, Cloruro de calcio dihidratado equivalente a 0.074 g de cloruro de calcio, Glicerofosfato de sodio 0.504 g Sulfato de magnesio, Heptahidratado equivalente a 0.160 g de sulfato de magnesio, Cloruro de potasio 0.597 g, Acetato de sodio trihidratado equivalente a 0.490 g de acetato de sodio. En el compartimiento de emulsión de lípidos al 20%. Aceite de soya purificado 20.0 g. Envase con bolsa de plástico de 2 400 ml con tres compartimientos (Glucosa 11% 1475 ml, Aminoácidos al 11% con electrolitos 500 ml y lípidos al 20% 425 ml).</t>
  </si>
  <si>
    <t>010.000.5391.00</t>
  </si>
  <si>
    <t>DIETA POLIMÉRICA SIN FIBRA. SUSPENSIÓN ORAL O ENTERAL. Cada 100 ml contienen: Proteínas, Unidad: g (Mínimo 3.6, Máximo 4); Lípidos, Unidad: g (Mínimo 3.4, Máximo 3.92); Hidratos de carbono, Unidad: g (Mínimo 12.72, Máximo 13.8); Vitamina A, Unidad: U.I. (Mínimo 264.2, Máximo 400); Vitamina D, Unidad: U.I. (Mínimo 21.1, Máximo 28); Vitamina E, Unidad: U.I. (Mínimo 2.4, Máximo 3.33); Vitamina K1, Unidad: µg (Mínimo 4.2, Máximo 8); Vitamina C, Unidad: mg (Mínimo 9.7, Máximo 15.9); Tiamina B1, Unidad: mg (Mínimo 0.16, Máximo 0.2); Riboflavina B2, Unidad: mg (Mínimo 0.18, Máximo 0.24); Niacina, Unidad: mg (Mínimo 2.11, Máximo 2.8); Vitamina B6, Unidad: mg (Mínimo 0.21, Máximo 0.4); Ácido fólico, Unidad: µg (Mínimo 42.3, Máximo 54); Ácido pantoténico, Unidad: mg (Mínimo 1.06, Máximo 1.4); Vitamina B12, Unidad: µg (Mínimo 0.63, Máximo 0.8); Biotina, Unidad: µg (Mínimo 31.7, Máximo 40); Colina, Unidad: mg (Mínimo 31.3, Máximo 45.2); Calcio, Unidad: mg (Mínimo 49.4, Máximo 75.4); Fósforo, Unidad: mg (Mínimo 49.4, Máximo 66); Magnesio, Unidad: mg (Mínimo 19.8, Máximo 37.7); Zinc, Unidad: mg (Mínimo 0.32, Máximo 0.99); Hierro, Unidad: mg (Mínimo 0.89, Máximo 1.13); Manganeso, Unidad: mg (Mínimo 0.15, Máximo 0.26); Iodo, Unidad: µg (Mínimo 7, Máximo 9.4); Sodio, Unidad: mg (Mínimo 47, Máximo 79); Potasio, Unidad: mg (Mínimo 118, Máximo 162); Cloruro, Unidad: mg (Mínimo 93.5, Máximo 134); Cromo, Unidad: µg (Mínimo 3.77, Máximo 5.1); Molibdeno, Unidad: µg (Mínimo 7.5, Máximo 12.2); Selenio, Unidad: µg (Mínimo 3.77, Máximo 5.1); Cobre, Unidad: mg (Mínimo 0.09, Máximo 0.16). Envase con 236 a 250 ml.</t>
  </si>
  <si>
    <t>010.000.5392.00</t>
  </si>
  <si>
    <t>DIETA POLIMÉRICA CON FIBRA. SUSPENSIÓN ORAL O ENTERAL. Cada 100 ml contienen: Proteínas, Unidad g, Mínimo 3.69, Máximo 3.74; Lípidos, Unidad g, Mínimo 3.45, Máximo 3.56; Hidratos de carbono, Unidad g, Mínimo 11.90, Máximo 15; Fibra dietaria total, Unidad g, Mínimo 1.25, Máximo 1.35; Vitamina A, Unidad UI, Mínimo 359.3, Máximo 400; Vitamina D, Unidad UI, Mínimo 20.0, Máximo 28.7; Vitamina E, Unidad UI, Mínimo 2.8, Máximo 3.3; Vitamina K1, Unidad µg, Mínimo 5.9, Máximo 8; Vitamina C, Unidad mg, Mínimo 14.0, Máximo 21.6; Tiamina B1, Unidad mg, Mínimo 0.16, Máximo 0.2; Riboflavina B2, Unidad mg, Mínimo 0.19, Máximo 0.24; Niacina, Unidad mg, Mínimo 2.16, Máximo 2.8; Vitamina B6, Unidad mg, Mínimo 0.21, Máximo -; Ácido fólico, Unidad µg, Mínimo 43.1, Máximo 54; Ácido pantoténico, Unidad mg, Mínimo 1.0, Máximo 1.4; Vitamina B12, Unidad µg, Mínimo 0.68, Máximo 0.8; Biotina, Unidad µg, Mínimo 32.5, Máximo 40; Colina, Unidad mg, Mínimo 43.1, Máximo 45.2; Calcio, Unidad mg, Mínimo 65.5, Máximo 66; Fósforo, Unidad mg, Mínimo 65.5, Máximo 66; Magnesio, Unidad mg, Mínimo 26.7, Máximo 31; Zinc, Unidad mg, Mínimo 1.3, Máximo 1.5; Hierro, Unidad mg, Mínimo 1.1, Máximo 1.2; Manganeso, Unidad mg, Mínimo 0.25, Máximo 0.34; Iodo, Unidad µg, Mínimo 9, Máximo 10; Sodio, Unidad mg, Mínimo 46.78, Máximo 70.5; Potasio, Unidad mg, Mínimo 117.1, Máximo 157; Cloruro, Unidad mg, Mínimo 93.5, Máximo 126; Cromo, Unidad µg, Mínimo 3.74, Máximo 6.7; Molibdeno, Unidad µg, Mínimo 10.2, Máximo 11.2; Selenio, Unidad µg, Mínimo 3.74, Máximo 4.7; Cobre, Unidad mg, Mínimo 0.13, Máximo 0.14. Envase con 236 a 250 ml.</t>
  </si>
  <si>
    <t>010.000.5400.00</t>
  </si>
  <si>
    <t xml:space="preserve">FÓRMULA DE INICIO LIBRE DE FENILALANINA. POLVO. Contenido en: Energía Unidad: kcal g, 100 g (Mínimo 470, Máximo 550); Proteína, Unidad: g, 100 g (Mínimo 12.50, Máximo 17.00); Hidratos de carbono, Unidad: g, 100 g (Mínimo 50.00, Máximo 60.00); Lípidos, Unidad: g, 100 g (Mínimo 20.00, Máximo 26.00); L-Alanina, Unidad: g, 100 g (Mínimo 0, Máximo 1.50); L-Arginina, Unidad: g, 100 g (Mínimo 0, Máximo 1.50); L-Ácido aspártico, Unidad: g, 100 g (Mínimo 0, Máximo 1.50); L-Cistina, Unidad: g, 100 g (Mínimo 0.10, Máximo 0.50);L-Ácido glutámico, Unidad: g, 100 g (Mínimo 0, Máximo 3.00); Glicina, Unidad: g, 100 g (Mínimo 0, Máximo 1.00); L-Histidina, Unidad: g, 100 g (Mínimo 0.20, Máximo 0.80); L-Isoleucina, Unidad: g, 100 g (Mínimo 0.50, Máximo 1.50); L-Leucina, Unidad: g, 100 g (Mínimo 1.50, Máximo 2.50); L-Lisina, Unidad: g, 100 g (Mínimo 0.50, Máximo 1.50); L-Metionina, Unidad: g, 100 g (Mínimo 0.10, Máximo 0.50); L-Fenilalanina, Unidad: g, 100 g (Mínimo 0.00, Máximo 0.00); L-Prolina, Unidad: g, 100 g (Mínimo 0, Máximo 1,50); L-Serina, Unidad: g, 100 g (Mínimo 0, Máximo 1.00); L-Treonina, Unidad: g, 100 g (Mínimo 0.50, Máximo 1.00); L-Triptófano, Unidad: g, 100 g (Mínimo 0.10, Máximo 0.50); L-Tirosina, Unidad: g, 100 g (Mínimo 1.00, Máximo 2.00); L-Valina, Unidad: g, 100 g (Mínimo 1.00, Máximo 1.50); L-Carnitina, Unidad: g, 100 g (Mínimo 0, Máximo 0.05); L-Taurina, Unidad: g, 100 g (Mínimo 0.01, Máximo 0.05); L-Glutamina, Unidad: g, 100 g (Mínimo 0, Máximo 0.20); Tiamina (B1), Unidad: mg, 100 g (Mínimo 0.20, Máximo 2.50); Riboflavina (B2), Unidad: mg, 100 g (Mínimo 0.40, Máximo 1.50); Niacina (B3), Unidad: mg, 100 g (Mínimo 4.00, Máximo 13.00); Piridoxina (B6), Unidad: mg, 100 g (Mínimo 0.30, Máximo 1.30); Cianocobalamina (B12), Unidad: µg, 100 g (Mínimo 1.00, Máximo 5.00); Ácido fólico, Unidad: µg, 100 g (Mínimo 30.00, Máximo 250.00); Ácido pantoténico, Unidad: mg, 100 g (Mínimo 2.50, Máximo 7.00); Ácido ascórbico (Vit.C), Unidad: mg, 100 g (Mínimo 30.00, Máximo 70.00); Colina, Unidad: mg, 100 g (Mínimo 40.00, Máximo 90.00); Biotina, Unidad: µg, 100 g (Mínimo 20.00, Máximo 70.00); Inositol, Unidad: mg, 100 g (Mínimo 30.00, Máximo 110.00); Vitamina A-retinol, Unidad: UI, 100 g (Mínimo 1 400, Máximo 1 800); Vitamina D, Unidad: UI, 100 g (Mínimo 300, Máximo 400); Vitamina E-alfa tocoferol, Unidad: UI, 100 g (Mínimo 3, Máximo 12); Vitamina K, Unidad: µg, 100 g (Mínimo 15.00, Máximo 55.00); Sodio, Unidad: mg, 100 g (Mínimo 100.00, Máximo 250.00); Potasio, Unidad: mg, 100 g (Mínimo 400.00, Máximo 700.00); Cloro, Unidad: mg, 100 g (Mínimo 250.00, Máximo 350.00); Calcio, Unidad: mg, 100 g (Mínimo 300,00, Máximo 700,00); Fósforo, Unidad: mg, 100 g (Mínimo 200.00, Máximo 460.00); Magnesio, Unidad: mg, 100 g (Mínimo 25.00, Máximo 70.00); Hierro, Unidad: mg, 100 g (Mínimo 5.00, Máximo 12.00); Cobre, Unidad: mg, 100 g (Mínimo 0.20, Máximo 1.50); Zinc, Unidad: mg, 100 g (Mínimo 3.00, Máximo 10.00); Manganeso, Unidad: mg, 100 g (Mínimo 0.20, Máximo 0.80); Yodo, Unidad: µg, 100 g (Mínimo 40.00, Máximo 80.00); Molibdeno, Unidad: µg, 100 g (Mínimo 10.00, Máximo 40.00); Selenio, Unidad: µg, 100 g (Mínimo 12.00, Máximo 22.00); Cromo, Unidad: µg, 100 g (Mínimo 10.00, Máximo 40.00); Envase: Lata o sobre. Con medida dosificadora.  </t>
  </si>
  <si>
    <t>010.000.5401.00</t>
  </si>
  <si>
    <t>FÓRMULA DE SEGUIMIENTO LIBRE DE FENILALANINA. POLVO. Contenido en 100g. Energía, Unidad kcal, 100 g (Mínimo 300.00, Máximo 420.00). Proteína, Unidad g, 100 g (Mínimo 20.00, Máximo 35.00). Hidratos de carbono, Unidad g, 100 g (Mínimo 30.00, Máximo 65.00). Lípidos, Unidad g, 100 g (Mínimo 0.10, Máximo 15.00). L-Alanina, Unidad g, 100 g (Mínimo 0.00, Máximo 2.00). L-Arginina, Unidad g, 100 g (Mínimo 0.00, Máximo 2.50). L-Ácido aspártico, Unidad g, 100 g (Mínimo 0.00, Máximo 2.50). L-Cistina, Unidad g, 100 g (Mínimo 0.10, Máximo 1.00). L-Ácido glutámico, Unidad g, 100 g (Mínimo 0.00, Máximo 4.00). Glicina, Unidad g, 100 g (Mínimo 0.00, Máximo 2.30). L-Histidina, Unidad g, 100 g (Mínimo 0.30, Máximo 1.50). L-Isoleucina, Unidad g, 100 g (Mínimo 1.30, Máximo 2.50). L-Leucina, Unidad g, 100 g (Mínimo 2.50, Máximo 3.50). L-Lisina, Unidad g, 100 g (Mínimo 1.50, Máximo 2.50). L-Metionina, Unidad g, 100 g (Mínimo 0.30, Máximo 0.80). L-Fenilalanina, Unidad g, 100 g (Mínimo 0.00, Máximo 0.00). L-Prolina, Unidad g, 100 g (Mínimo 0.00, Máximo 2.50). L-Serina, Unidad g, 100 g (Mínimo 0.50, Máximo 1.50). L-Treonina, Unidad g, 100 g (Mínimo 0.80, Máximo 1.80). L-Triptófano, Unidad g, 100 g (Mínimo 0.20, Máximo 0.80). L-Tirosina, Unidad g, 100 g (Mínimo 2.00, Máximo 3.50). L-Valina, Unidad g, 100 g (Mínimo 1.50, Máximo 2.60). L-Carnitina, Unidad g, 100 g (Mínimo 0.01, Máximo 0.05). L-Taurina, Unidad g, 100 g (Mínimo 0.05, Máximo 0.20). L-Glutamina, Unidad g, 100 g (Mínimo 0.20, Máximo 0.50). Tiamina (B1), Unidad mg, 100 g (Mínimo 1.00, Máximo 3.50). Riboflavina (B2), Unidad mg, 100 g (Mínimo 1.00, Máximo 2.00). Niacina (B3), Unidad mg, 100 g (Mínimo 10.00, Máximo 25.00). Piridoxina (B6), Unidad mg, 100 g (Mínimo 0.80, Máximo 2.00). Cianocobalamina (B12), Unidad µg, 100 g (Mínimo 2.00, Máximo 6.00). Ácido fólico, Unidad µg, 100 g (Mínimo 240.00, Máximo 500.00). Ácido pantoténico, Unidad mg, 100 g (Mínimo 3.50, Máximo 8.50). Ácido ascórbico (Vitamina C), Unidad mg , 100 g (Mínimo 45.00, Máximo 140.00). Colina, Unidad mg, 100 g (Mínimo 90.00, Máximo 120.00). Biotina, Unidad µg, 100 g (Mínimo 40.00, Máximo 130.00). Inositol, Unidad mg, 100 g (Mínimo 40.00, Máximo 80.00). Vitamina A retinol, Unidad U.I., 100 g (Mínimo 1400.00, Máximo 1800.00). Vitamina D, Unidad U.I., 100 g (Mínimo 200.00, Máximo 500.00). Vitamina E alfa-tocoferol, Unidad U.I., 100 g (Mínimo 4.00, Máximo 12.50). Vitamina K, Unidad µg, 100 g (Mínimo 30.00, Máximo 60.00). Sodio, Unidad mg, 100 g (Mínimo 550.00, Máximo 900.00). Potasio, Unidad mg, 100 g (Mínimo 800.00, Máximo 1500.00). Cloro, Unidad mg, 100 g (Mínimo 400.00, Máximo 1000.00). Calcio, Unidad mg, 100 g (Mínimo 700.00, Máximo 910.00). Fósforo, Unidad mg, 100 g (Mínimo 700.00, Máximo 850.00). Magnesio, Unidad mg, 100 g (Mínimo 150.00, Máximo 250.00). Hierro, Unidad mg, 100 g (Mínimo 10.00, Máximo 15.00). Cobre, Unidad mg, 100 g (Mínimo 0.50, Máximo 2.00). Zinc, Unidad mg, 100 g (Mínimo 10.00, Máximo 15.00). Manganeso, Unidad mg, 100 g (Mínimo 0.05, Máximo 2.00). Yodo, Unidad µg, 100 g (Mínimo 40.00, Máximo 110.00). Molibdeno, Unidad µg, 100 g (Mínimo 20.00, Máximo 110.00). Selenio, Unidad µg, 100 0g (Mínimo 25.00, Máximo 45.00). Cromo, Unidad µg. 100 g (Mínimo 25.00, Máximo 45.00). Envase: Lata o sobre. Con medida dosificadora.</t>
  </si>
  <si>
    <t>010.000.5403.00</t>
  </si>
  <si>
    <t>ALIMENTO MÉDICO PARA PACIENTES CON TRASTORNO DEL CICLO DE LA UREA RECIEN NÁCIDOS A 7 AÑOS 11 MESES DE EDAD. POLVO. Cada 100 g contiene Energía Unidad Kcal Mínimo 500.00, Máximo 510.00, Proteína g Mínimo 6.50 Máximo 7.50, Hidratos de carbono g Mínimo 57.00 Máximo 60.00, Lípidos g Mínimo 24.60 Máximo 26.00, L-Alanina g Mínimo 0 Máximo 0, L-Arginina Mínimo 0 Máximo 0, L-Ácido aspártico g Mínimo 0 Máximo 0, L-Cistina Mínimo 0.30 Máximo 0.32, L-Ácido glutámico g Mínimo 0 Máximo 0, Glicina g Mínimo 0 Máximo 0, L-Histidina g Mínimo 0.36 Máximo 0.44, L-Isoleucina g Mínimo 0.99 Máximo 1.28, L-Leucina g Mínimo 2.00 Máximo 2.17, L-Lisina g Mínimo 1.11 Máximo 1.24, L-Metionina g Mínimo 0.25 Máximo 0.34, L-Fenilalanina g Mínimo 0.67 Máximo 0.75, L-Treonina g Mínimo 0.75 Máximo 0.85, L-Triptófano g Mínimo 0.38 Máximo 0.39, L-Tirosina g Mínimo 0.80 Máximo 0.88, L-Valina g Mínimo 0.99 Máximo 1.43, Tiamina (B1) mg. Mínimo 1.00 Máximo 2.00, Riboflavina (B2) mg Mínimo 0.98 Máximo 1.20, Niacina (B3)μg Mínimo 10 000.00 Máximo 16 700.00, Piridoxina (B6) mg Mínimo 0.85 Máximo 1.00, Cianocobalamina (B12) μg Mínimo 2.00 Máximo 5.60, Ácido fólico μg Mínimo 100.00 Máximo 250.00, Ácido pantoténico μg Mínimo 3.80 Máximo 7.80, Ácido ascórbico (vit.C) mg Mínimo 55.00 Máximo 60.00, Colina mg Mínimo 60.00 Máximo 100.00, Biotina μg Mínimo 38.00 Máximo 75.00, Inositol mg Mínimo 50.00 Máximo 86.00, Vitamina A UI Mínimo 533.00 Máximo 1 600.00, Vitamina D UI Mínimo 300.00 Máximo 360.00, Vitamina E UI Mínimo 10.00 Máximo 17.01, Vitamina K μg Mínimo 40.00 Máximo 60.00, Sodio mg Mínimo 215.00 Máximo 240.00, Potasio mg Mínimo 560.00 Máximo 790.00, Cloro mg Mínimo 390.00 Máximo 420.00, Calcio mg Mínimo 650.00 Máximo 660.00, Fósforo mg Mínimo 440.00 Máximo 455.00, Magnesio mg Mínimo 55.00 Máximo 66.00, Cobre μg Mínimo 860.00 Máximo 1 250.00, Zinc mg Mínimo 8.60 Máximo 9.50, Manganeso μg Mínimo 380.00 Máximo 500.00, Yodo μg Mínimo 76.00 Máximo 80.00, Selenio μg Mínimo 14.10 Máximo 25.00. Envase: lata con medida dosificadora.</t>
  </si>
  <si>
    <t>010.000.5404.00</t>
  </si>
  <si>
    <t>ALIMENTO MÉDICO PARA PACIENTES CON TRASTORNO DEL CICLO DE LA UREA DE 8 AÑOS O MAYORES Y ADULTOS. POLVO. Cada 100 g contiene: Energía Unidad kcal Mínimo 360.00 Máximo 440.00, Proteína g Mínimo 8.20 Máximo 25.00, Hidratos de carbono g Mínimo 45.00 Máximo 71.00, Lípidos g Mínimo 0.00 Máximo 17.00, L-Alanina g Mínimo 0 Máximo 0, L-Arginina g Mínimo 0 Máximo 0, L-Ácido aspártico g Mínimo 0 Máximo 0, L-Cistina g Mínimo 0.26 Máximo 1.20, L-Ácido glutámico g Mínimo 0 Máximo 0, L-Histidina g Mínimo 0 Máximo 0.72, L-Isoleucina g Mínimo 0 Máximo 2.56, L-Leucina g Mínimo 1.20 Máximo 4.34, L-Lisina g Mínimo 1.57 Máximo 4.20, L-Metionina g Mínimo 0.31 Máximo 1.20, L Fenilalanina g Mínimo 0.84 Máximo 1.80, L-Prolina g Mínimo 0 Máximo 0, L-Serina g Mínimo 0 Máximo 0, L-Treonina g Mínimo 1.07 Máximo 3.60, L-Triptófano g Mínimo 0.49 Máximo 0.75, L-Tirosina g Mínimo 1.01 Máximo 3.00, L-Valina g Mínimo 1.25 Máximo 4.62, Tiamina (B1) µg Mínimo 0 Máximo 4000.00, Riboflavina (B2) µg Mínimo 0 Máximo 2 400.00, Niacina (B3) µg Mínimo 0 Máximo 30 300.00, Piridoxina (B6) µg Mínimo 0 Máximo 1750.00, Cianocobalamina (B12) µg Mínimo 0 Máximo 7.30, Ácido fólico µg Mínimo 0 Máximo 530.00, Ácido pantoténico µg Mínimo 0 Máximo 10 900.00, Ácido ascórbico (vit. C) mg Mínimo 57.00 Máximo 125.00, Colina mg Mínimo 0 Máximo 130.00, Biotina µg Mínimo 0 Máximo 150.00, Inositol mg Mínimo 0 Máximo 110.00, Vitamina A UI Mínimo 0 Máximo 3 026.00, Vitamina D UI Mínimo 0 Máximo 324.00, Vitamina E UI Mínimo 0 Máximo 27.70, Vitamina K µg Mínimo 0 Máximo 70.00, Sodio mg Mínimo 0 Máximo 1 175.00, Potasio mg Mínimo 0 Máximo 1 800.00, Cloro mg Mínimo 0 Máximo 1 325.00,Calcio mg Mínimo 0 Máximo 1 150.00, Fósforo mg Mínimo 0 Máximo Mínimo 1 020.00, Magnesio mg Mínimo 0 Máximo 300.00, Hierro mg Mínimo 0 Máximo 17.00, Cobre µg Mínimo 0 Máximo 1 430.00, Zinc mg Mínimo 0 Máximo 17.00, Manganeso µg Mínimo 0 Máximo 1 430.00, Yodo µg Mínimo 0 Máximo 150.00, Molibdeno µg Mínimo 0 Máximo 45.00, Selenio µg Mínimo 0 Máximo 37.00, Cromo µg Mínimo 0 Máximo 45.00. Envase: lata con medida dosificadora.</t>
  </si>
  <si>
    <t>010.000.5405.00</t>
  </si>
  <si>
    <t>ALIMENTO MÉDICO PARA PACIENTES CON ACIDEMIA METILMALÓNICA Y PROPIÓNICA, DE RECIÉN NÁCIDOS A 7 AÑOS 11 MESES DE EDAD. POLVO. Cada 100 g contiene Energía, Unidad kcal, Mínimo 350.00, Máximo 500.00. Proteína, Unidad g, Mínimo 15.00, Máximo 25.00. Hidratos de carbono, Unidad g, Mínimo 51.00, Máximo 62.00. Lípidos, Unidad g, Mínimo 0, Máximo 26.00. L-Cistina, Unidad g, Mínimo 0.29, Máximo 0.95. L-Ácido glutámico, Unidad g, Mínimo 0, Máximo 2.86. L-Histidina, Unidad g, Mínimo 0.42, Máximo 1.75. L-Isoleucina, Unidad g, Mínimo 0, Máximo 0.12. L-Leucina Unidad g, Mínimo 1.38, Máximo 3.90. L-Lisina, Unidad g, Mínimo 1.00, Máximo 2.65. L-Metionina, Unidad g, Mínimo 0, Máximo trazas. L-Fenilalanina, Unidad g, Mínimo 0.79, Máximo 1.72. L-Treonina, Unidad g, Mínimo 0, Máximo 0.10. L-Triptófano, Unidad g, Mínimo 0.17, Máximo 0.76. L-Tirosina, Unidad g, Mínimo 0.79, Máximo 1.72. L-Valina, Unidad g, Mínimo 0, Máximo trazas. Tiamina (B₁), Unidad mg, Mínimo 1.00, Máximo 1.90. Riboflavina (B₂), Unidad mg, Mínimo 0.90, Máximo 1.20. Niacina (B₃), Unidad mg, Mínimo 10.00, Máximo 12.80. Piridoxina (B₆), Unidad mg, Mínimo 0.75, Máximo 1.00. Cianocobalamina (B₁₂), Unidad µg, Mínimo 2.00, Máximo 4.90. Ácido fólico, Unidad µg, Mínimo 100.00, Máximo 230.00. Ácido pantoténico, Unidad mg, Mínimo 3.70, Máximo 6.90. Ácido ascórbico (vit. C), Unidad mg, Mínimo 50.00, Máximo 135.00. Colina, Unidad mg, Mínimo 60.00, Máximo 110.00. Biotina, Unidad µg, Mínimo 38.00, Máximo 120.00. Inositol, Unidad mg, Mínimo 40.00, Máximo 86.00. Vitamina A-retinol, Unidad UI, Mínimo 1 520.00, Máximo 1 665.00. Vitamina D, Unidad UI, Mínimo, 380.00, Máximo 480.00. Vitamina E, Unidad UI, Mínimo 6.50, Máximo 11.00. Vitamina K, Unidad µg, Mínimo 35.00, Máximo 40.00. Sodio, Unidad mg, Mínimo 190.00, Máximo 580.00. Potasio, Unidad mg, Mínimo 560.00, Máximo 840.00. Cloro, Unidad mg, Mínimo 410.00, Máximo 480.00. Calcio, Unidad mg, Mínimo 575.00, Máximo 810.00. Fósforo, Unidad mg, Mínimo 400.00, Máximo 810.00. Magnesio, Unidad mg, Mínimo 50.00, Máximo 200.00. Hierro, Unidad mg, Mínimo 9.00, Máximo 12.00. Cobre, Unidad mg, Mínimo 0.86, Máximo 2.00. Zinc, Unidad mg, Mínimo 8.00, Máximo 13.00. Manganeso, Unidad mg, Mínimo 0.38, Máximo 1.30. Yodo, Unidad µg, Mínimo 65.00, Máximo 90.00. Selenio, Unidad µg, Mínimo 14.10, Máximo 40.00. Envase: lata con medida dosificadora.</t>
  </si>
  <si>
    <t>010.000.5406.00</t>
  </si>
  <si>
    <t>ALIMENTO MÉDICO PARA PACIENTES CON ACIDEMIA METILMALÓNICA Y PROPIÓNICA, DE 8 AÑOS O MAYORES Y ADULTOS. POLVO. Cada 100 g Contiene Energía, Unidad kcal, Mínimo 340.00, Máximo 410.00. Hidratos de carbono, Unidad g, Mínimo 35.00, Máximo 59.00. Lípidos, Unidad g, Mínimo 0, Máximo 13.00. Proteína, Unidad g, Mínimo 21.00, Máximo 39.00. L-Cistina, Unidad g, Mínimo 0.42, Máximo 1.49. L-Histidina, Unidad g, Mínimo 0.65, Máximo 2.74. L-Isoleucina, Unidad g, Mínimo 0, Máximo 0.24. L-Leucina, Unidad g, Mínimo 0, Máximo 3.40. L-Lisina, Unidad g, Mínimo 2.00 ,Máximo 4.18. L-Metionina, Unidad g, Mínimo 0, Máximo trazas. L-Fenilalanina, Unidad g, Mínimo 1.11, Máximo 2.71. L-Treonina, Unidad g, Mínimo 0.00, Máximo 0.20. L-Triptófano, Unidad g, Mínimo 0.34, Máximo 1.21. L-Tirosina, Unidad g, Mínimo 1.11, Máximo 2.71. L-Valina, Unidad g, Mínimo 0, Máximo trazas. Tiamina (B1), Unidad mg, Mínimo 1.20, Máximo 3.25. Riboflavina (B2), Unidad mg, Mínimo 0.98, Máximo 1.80. Niacina (B3), Unidad mg ,Mínimo 13.6, Máximo 22.00. Piridoxina (B6), Unidad mg, Mínimo 0.98, Máximo 2.10. Cianocobalamina (B12), Unidad µg, Mínimo 2.40, Máximo 5.00. Ácido fólico, Unidad µg, Mínimo 350.00, Máximo 500.00. Ácido pantoténico, Unidad mg, Mínimo 4.80, Máximo 8.00. Ácido ascórbico (vit. C), Unidad mg, Mínimo 49.00, Máximo 90.00. Colina, Unidad mg, Mínimo 100.00, Máximo 320.00. Biotina, Unidad µg, Mínimo 49.00, Máximo 140.00. Inositol, Unidad mg, Mínimo 49.00, Máximo 86.00. Vitamina A, Unidad UI, Mínimo 1,430.00, Máximo 2,350.00. Vitamina D, Unidad UI, Mínimo 290.00, Máximo 320.00. Vitamina E, Unidad UI, Mínimo 7.80, Máximo 12.10. Vitamina K, Unidad µg, Mínimo 41.00, Máximo 70.00. Sodio, Unidad mg, Mínimo 560.00 Máximo 880.00. Potasio, Unidad mg, Mínimo 700.00, Máximo 1,370.00. Cloro, Unidad mg, Mínimo 560.00, Máximo 1,160.00. Calcio, Unidad mg, Mínimo 670.00, Máximo 880.00. Fósforo, Unidad mg, Mínimo 670.00, Máximo 760.00. Magnesio, Unidad mg, Mínimo 176.00, Máximo 285.00. Hierro, Unidad mg, Mínimo 12.20, Máximo 23.50. Cobre, Unidad µg, Mínimo 1,000.00, Máximo 1 400.00. Zinc, Unidad mg, Mínimo 12.20, Máximo 13.60. Manganeso, Unidad mg, Mínimo 0.80, Máximo 1.70. Yodo, Unidad µg, Mínimo 49.00, Máximo 107.00. Molibdeno, Unidad µg, Mínimo 30.00, Máximo 100.00. Selenio, Unidad µg, Mínimo 29.00, Máximo 50.00. Cromo, Unidad µg, Mínimo 27.00, Máximo 50.00. Envase: lata con medida dosificadora.</t>
  </si>
  <si>
    <t>010.000.5407.00</t>
  </si>
  <si>
    <t>ALIMENTO MÉDICO PARA PACIENTES CON ENFERMEDAD DE ORINA DE JARABE DE MAPLE (ARCE), DE RECIÉN NÁCIDOS A 7 AÑOS 11 MESES DE EDAD. POLVO. Cada 100 g contiene, Energía, Unidad kcal, Mínimo 350.00, Máximo 500.00, Proteína, Unidad g, Mínimos 15.00, Máximos 25.00, Hidratos de carbono, Unidad g, Mínimo 51.00, Máximo 62.00, Lípidos, Unidad g, Mínimo 0, Máximo 26.00, L-Alanina, Unidad g7, Mínimo 1.28, Máximo 2.55, L-Cistina, Unidad g, Mínimo 0.15, Máximo 3.40, L-Histidina, Unidad g, Mínimo 0.42, Máximo 1.49, L-Isoleucina, Unidad g, Mínimo 0, Máximo trazas, L-Leucina, Unidad g, Mínimo 0, Máximo trazas, L-Lisina, Unidad g, Mínimo 1.00, Máximo 2.69, L-Metionina, Unidad g, Mínimo 0.30, Máximo 0.63, L-Fenilalanina, Unidad g, Mínimo 0.88, Máximo 1.75, L-Treonina, Unidad g, Mínimo 0.70, Máximo 1.94, L-Tripófano, Unidad g, Mínimo 0.17, Máximo 0.77, L-Tirosina, Unidad g, Mínimo 0.89, Máximo 1.75, L-Valina, Unidad g, Mínimo 0, Máximo trazas, Tiamina (B₁), Unidad mg, Mínimo 1.00, Máximo 1.90, Riboflavina (B₂), Unidad mg, Mínimo 0.90, Máximo 1.20, Niacina (B₃), Unidad mg, Mínimo 10.00, Máximo 12.80, Piridoxina (B₆), Unidad mg, Mínimo 0.75, Máximo 1.00, Cianocobalamina (B₁₂), Unidad µg, Mínimo 2.00, Máximo 4.90, Ácido fólico, Unidad µg, Mínimo 100.00, Máximo 230.00, Ácido pantoténico, Unidad mg, Mínimo 3.80, Máximo 6.90, Ácido ascórbico (vit. C), Unidad mg, Mínimo 50.00, Máximo 135.00, Colina, Unidad mg, Mínimo 60.00, Máximo 110.00, Biotina, Unidad µg, Mínimo 38.00, Máximo 120.00, Inositol, Unidad mg, Mínimo 40.00, Máximo 86.00, Vitamina A, Unidad UI, Mínimo 1,400.00, Máximo 1,665.00, Vitamina D, Unidad UI, Mínimo 280.00, Máximo 480.00, Vitamina E, Unidad UI, Mínimo 6.50, Máximo 15.00, Vitamina K, Unidad µg, Mínimo 35.00, Máximo 50.00, Sodio, Unidad mg, Mínimo 190.00, Máximo 580.00, Potasio, Unidad mg, Mínimo 600.00, Máximo 840.00, Cloro, Unidad mg, Mínimo 325.00, Máximo 500.00, Calcio, Unidad mg, Mínimo 575.00, Máximo 810.00, Fósforo, Unidad mg, Mínimo 400.00, Máximo 810.00, Magnesio, Unidad mg, Mínimo 50.00, Máximo 200.00, Hierro, Unidad mg, Mínimo 9.00, Máximo 12.00, Cobre, Unidad mg, Mínimo 0.86, Máximo 2.00, Zinc, Unidad mg, Mínimo 8.00, Máximo 13.00, Manganeso, Unidad mg, Mínimo 0.38, Máximo 1.30, Yodo, Unidad µg, Mínimo 76.00, Máximo 90.00, Selenio, Unidad µg, Mínimo 14.10, Máximo 40.00. Envase: lata con medida dosificadora.</t>
  </si>
  <si>
    <t>010.000.5408.00</t>
  </si>
  <si>
    <t>ALIMENTO MÉDICO PARA PACIENTES CON ENFERMEDAD DE ORINA DE JARABE DE MAPLE (ARCE) DE 8 AÑOS O MAYORES Y ADULTOS. POLVO. Cada 100 g, contiene Energía Unidad kcal Mínimo 340.00 Máximo 410.00, Proteína g Mínimo 24.00 Máximo 39.00, Hidratos de carbono g Mínimo 35.00 Máximo 57.00, Lípidos g Mínimo 0 Máximo 14.00, L-Cistina g Mínimo 0.3 Máximo 1.80, L-Histidina g Mínimo 0.84 Máximo 2.33, L-Isoleucina g Mínimo 0 Máximo trazas,L-Leucina g Mínimo 0 Máximo trazas, L-Lisina g Mínimo 2.00 Máximo 4.21, L-Metionina g Mínimo 0.60 Máximo 0.99, L-Fenilalanina g Mínimo 1.49 Máximo 2.74, L-Prolina g Mínimo 2.30 Máximo 4.40, L-Serina g Mínimo 1.13 Máximo 2.71, L-Treonina g Mínimo 1.22 Máximo 3.04, L-Triptófano g Mínimo 0.34 Máximo 1.22 , L-Tirosina g Mínimo 1.78 Máximo 3.90, L-Valina g Mínimo 0 Máximo trazas, Tiamina (B1) mg Mínimo 1.40 Máximo 3.52, Riboflavina (B2) mg Mínimo 1.14 Máximo 1.80, Niacina (B3) mg Mínimo 13.60 Máximo 31.70, Piridoxina (B6) mg Mínimo 1.30 Máximo 2.10, Cianocobalamina (B12) mg Mínimo 2.80 Máximo 5.00, Ácido fólico mg Mínimo 410.00 Máximo 500.00, Ácido pantoténico mg Mínimo 5.00 Máximo 14.00, Ácido ascórbico (Vit. C) mg Mínimo 57.00 Máximo 90.00, Colina mg Mínimo 98.00 Máximo 320.00, Biotina mg Mínimo 57.00 Máximo 140.00, Inositol mg Mínimo 57.00 Máximo 86.00, Vitamina A UI Mínimo 1 730.00 Máximo 2 350.00, Vitamina D UI Mínimo 300.00 Máximo 350.00, Vitamina E UI Mínimo 7.80 Máximo 12.10, Vitamina K mg Mínimo 37.00 Máximo 70.00, Sodio mg Mínimo 560.00 Máximo 880.00, Potasio mg Mínimo 700.00 Máximo 1370.00, Cloro mg Mínimo 560.00 Máximo 1020.00, Calcio mg Mínimo 670.00 Máximo 880.00, Fósforo mg Mínimo 670.00 Máximo 760.00, Magnesio mg Mínimo 163.00 Máximo 285.00, Hierro mg Mínimo 13.00 Máximo 23.50, Cobre mg Mínimo 1.00 Máximo 1.40, Zinc mg Mínimo 12.20 Máximo 13.60, Manganeso mg Mínimo 0.80 Máximo 1.70, Yodo mg Mínimo 57.00 Máximo 107.00, Molibdeno mg Mínimo 30.00 Máximo 100.00, Selenio mg Mínimo 28.00 Máximo 50.00, Cromo mg Mínimo 27.00 Máximo 50.00. Envase: lata con medida dosificadora.</t>
  </si>
  <si>
    <t>010.000.5410.00</t>
  </si>
  <si>
    <t xml:space="preserve">ALIMENTO MÉDICO PARA PACIENTES CON HOMOCISTINURIA, DE 8 AÑOS O MAYORES Y ADULTOS. POLVO. Cada 100 g contiene Energía Unidad kcal Mínimo 340.00 Máximo 410.00. Proteína Unidad g Mínimo 22.00 Máximo 39.00. Hidratos de carbono, Unidad: g (Mínimo 35.00, Máximo 61.00); Lípidos, Unidad: g (Mínimo 0, Máximo 14.00); L-Cistina, Unidad: g (Mínimo 0.81, Máximo 1.18); L-Histidina, Unidad: g (Mínimo 0.55, Máximo 1.81); L-Isoleucina, Unidad: g (Mínimo 1.56, Máximo 2.82); L-Leucina, Unidad: g (Mínimo 2.90, Máximo 4.85); L-Lisina, Unidad: g (Mínimo 1.78, Máximo 3.30); L-Metionina, Unidad: g (Mínimo 0, Máximo traza); L-Fenilalanina, Unidad: g (Mínimo 0.92, Máximo 2.14); L-Treonina, Unidad: g (Mínimo 1.03, Máximo 2.38); L-Triptófano, Unidad: g (Mínimo 0.34, Máximo 0.95); L-Tirosina, Unidad: g (Mínimo 0.92, Máximo 2.14); L-Valina, Unidad: g (Mínimo 1.72, Máximo 3.09); Tiamina (B1), Unidad: µg (Mínimo 1,400.00, Máximo 3,250.00); Riboflavina (B2), Unidad: µg (Mínimo 1,140.00, Máximo 1,800.00); Niacina (B3), Unidad: µg (Mínimo 13,600.00, Máximo 26,000.00); Piridoxina (B6), Unidad: µg (Mínimo 1,140.00, Máximo 2,100.00); Cianocobalamina (B12), Unidad: µg (Mínimo 2.90, Máximo 5.00); Ácido fólico, Unidad: µg (Mínimo 410.00, Máximo 500.00); Ácido pantoténico, Unidad: µg (Mínimo 5,000.00, Máximo 8,000.00); Ácido ascórbico (Vitamina C), Unidad: mg (Mínimo 57.00, Máximo 90.00); Colina, Unidad: mg (Mínimo 98.00, Máximo 320.00); Biotina, Unidad: µg (Mínimo 57.00, Máximo 140.00); Inositol, Unidad: mg (Mínimo 57.00, Máximo 86.00); Vitamina A, Unidad: UI (Mínimo 1,730.00, Máximo 2,350.00); Vitamina D, Unidad: UI (Mínimo 300.00, Máximo 350.00); Vitamina E, Unidad: UI (Mínimo 7.80, Máximo 18.00); Vitamina K, Unidad: µg (Mínimo 41.00, Máximo 70.00); Sodio, Unidad: mg (Mínimo 560.00, Máximo 880.00); Potasio, Unidad: mg (Mínimo 700.00, Máximo 1,370.00); Cloro, Unidad: mg (Mínimo 560.00, Máximo 1,160.00); Calcio, Unidad: mg (Mínimo 670.00, Máximo 880.00); Fósforo, Unidad: mg (Mínimo 670.00, Máximo 760.00); Magnesio, Unidad: mg (Mínimo 163.00, Máximo 285.00); Hierro, Unidad: mg (Mínimo 13.00, Máximo 23.50); Cobre, Unidad: mg (Mínimo 1.00, Máximo 1.43); Zinc, Unidad: mg (Mínimo 13.00, Máximo 13.80); Manganeso, Unidad: mg (Mínimo 0.80, Máximo 1.70); Yodo, Unidad: µg (Mínimo 57.00, Máximo 107.00); Molibdeno, Unidad: µg (Mínimo 30.00, Máximo 100.00); Selenio, Unidad: µg (Mínimo 33.00, Máximo 50.00); Cromo, Unidad: µg (Mínimo 27.00, Máximo 50.00). Envase: lata con medida dosificadora.
</t>
  </si>
  <si>
    <t>010.000.5411.00</t>
  </si>
  <si>
    <t>ALIMENTO MÉDICO PARA MENORES DE UN AÑO CON ACIDEMIA ISOVALERICA Y OTROS TRASTORNOS DEL METABOLISMO DE LA LEUCINA. POLVO. Descripción. Contenido en: Unidades. 100 g . Energía kcal Mínimo 475 Máximo 500. Proteína g Mínimo 13 Máximo 16.2. Carnitina mg Mínimo 0 Máximo 900. Taurina mg Mínimo 0 Máximo 40. Glutamina g Mínimo 0 Máximo 0.11.Glicina g Mínimo 1 Máximo 2.19. Hidratos de carbono g Mínimo 51 Máximo 54. Lípidos g Mínimo 21.7 Máximo 26. L-Cistina g Mínimo 0.15 Máximo 0.44. L-Histidina g Mínimo 0.42 Máximo 0.7. L-Isoleucina g Mínimo 0.42 Máximo 0.58. L-Leucina g Mínimo 0 Máximo traza. L-Lisina g Mínimo 1 Máximo 1.51. L-Metionina g Mínimo 0.26 Máximo 0.41 .L-Fenilalanina g Mínimo 0.78 Máximo 0.88 .L-Treonina g Mínimo 0.7 Máximo 0.87 .L-Triptófano g Mínimo 0.17 Máximo 0.34 .L-Tirosina g Mínimo 0.78 Máximo 0.89 .L-Valina g Mínimo 0.41 Máximo 0.63 .Riboflavina (B2) mg Mínimo 0.6 Máximo 1. Tiamina (B1) mg Mínimo 0.39 Máximo 1.9 .Niacina (B3) mg Mínimo 4.5 Máximo 12.8. Piridoxina (B6) mg Mínimo 0.52 Máximo 1. Cianocobalamina (B12) µg Mínimo 1.25 Máximo 4.9. Ácido fólico µg Mínimo 38 Máximo 230. Ácido pantoténico µg Mínimo 2650 Máximo 6900. Ácido ascórbico (vit. C) µg Mínimo 40 Máximo 60. Colina mg Mínimo 50 Máximo 80. Biotina µg Mínimo 26 Máximo 65. Inositol mg Mínimo 40 Máximo 100. Vitamina A µg Mínimo 420 Máximo 528. Vitamina D µg Mínimo 7.5 Máximo 9.5. Vitamina E mg Mínimo 3.3 Máximo 14.94. Vitamina K µg Mínimo 21 Máximo 50. Sodio mg Mínimo 120 Máximo 240. Potasio mg Mínimo 420 Máximo 675. Cloro mg Mínimo 290 Máximo 480. Calcio mg Mínimo 325 Máximo 660.Fósforo mg Mínimo 230 Máximo 440. Magnesio mg Mínimo 34 Máximo 66.Hierro mg Mínimo 7 Máximo 9.6. Cobre µg Mínimo 450 Máximo 1100. Cromo µg Mínimo 0 Máximo 15. Zinc mg Mínimo 5 Máximo 8.6. Manganesio mg Mínimo 0.38 Máximo 0.6. Yodo µg Mínimo 47 Máximo 76. Molibdeno µg Mínimo 0 Máximo 35. Selenio µg Mínimo 14.1 Máximo 20. Envase.</t>
  </si>
  <si>
    <t>010.000.5413.00</t>
  </si>
  <si>
    <t>ALIMENTO MÉDICO PARA NIÑOS DE 8 AÑOS A ADULTOS CON ACIDEMIA ISOVALERICA Y OTROS TRASTORNOS DEL METABOLISMO DE LA LEUCINA. POLVO. Contenido en Energía, Unidades kcal, Mínimo 297, Máximo 500. Contenido en Proteína, Uniades G, 16.2, 39.00. Contenido Carnitina, Unidades mg, 0 ,1 800. Contenido en Taurina, Unidades mg, 0, 150. Contenido en Glutamina, Unidades g, 0, 0.33. Contenido en Hidratos de carbono, Unidades g, 34.00, 51.00. Contenido en Lípido, Unidades g, 0, 26.00. Contenido en L-Cistina, Unidades g, 0.29, 1.4. Contenido en Glicina, Unidades g, 1.1 , 6.60. Contenido en L-Histidina, Unidades g, 0.47, 2.1. Contenido en L-Isoleucina, Unidades g, 0.58 ,1.3. Contenido en L-Leucina, Unidad g, 0, Traza. Contenido en L-Lisina, Unidad g, 1.51 , 3.20. Contenido en L-Metionina, Unidad g, 0.41, 0.90. Contenido en L-Fenilalanina, Unidad g, 0.78, 2.50. Contenido en L-Treonina, Unidad g, 0.87, 2.20. Contenido en L-Triptófano, Unidad g, 0.34, 0.83. Contenido en L-Tirosina, Unidad g ,0.78, 2.40. Contenido en L-Valina, Unidad g, 0.63, 1.50. Contenido en Tiamina (B1), Unidad mg, 1.00, 3.25. Contenido en Riboflavina(B2), Unidad μg, 1.00, 1.80. Contenido en Niacina (B3), Unidad mg, 10.00, 27.4. Contenido en Piridoxina (B6), Unidad μg, 1 000, 2 100. Contenido en Cianocobalamina (B12), Unidad μg, 2.00, 5.00. Contenido en Ácido fólico, Unidad μg, 100, 500. Contenido en Ácido pantoténico, Unidad μg, 3 800, 8 000. Contenido en Ácido ascórbico (vit.C), Unidad mg, 60, 90. Contenido en Colina, Unidad mg, 60, 321, Contenido en Biotina, Unidad μg, 38, 140. Contenido en Inositol, Unidad mg, 70.00 ,86.00. Contenido en Vitamina A, Unidad UI, 1,520, 2,364. Contenido en Vitamina D, Unidad UI, 300, 380. Contenido en Vitamina E, Unidad mg, 5.2 ,14.94. Contenido en Vitamina K, Unidad μg, 40, 70. Contenido en Sodio, Unidad mg, 240 , 880. Contenido en Potasio, Unidad mg, 580, 1,370. Contenido en Cloro, Unidad mg, 480, 940. Contenido en Calcio, Unidad mg, 660, 880. Contenido en Fósforo, Unidad mg, 440, 760. Contenido en Magnesio, Unidad mg 66, 285, Contenido en Hierro, Unidad mg, 9.6, 23.5. Contenido en Cobre, Unidad μg, 860, 1,400. Contenido en Cromo, Unidad μg, 0, 50.00. Contenido en Zinc, Unidad mg, 8.60, 13.60. Contenido en Manganeso, Unidad mg, 0.380, 2.10. Contenido en Yodo, Unidad μg, 76, 107. Contenido en Molibdeno, Unidad μg, 0, 107. Contenido en Selenio, Unidad μg, 14.1, 50.00. Envase.</t>
  </si>
  <si>
    <t>010.000.5418.02</t>
  </si>
  <si>
    <t>EXEMESTANO. GRAGEA. Cada gragea contiene: Exemestano 25.0 mg. Envase con 90 grageas.</t>
  </si>
  <si>
    <t>010.000.5423.00</t>
  </si>
  <si>
    <t>TRASTUZUMAB. SOLUCIÓN INYECTABLE. Cada frasco ámpula con polvo contiene: Trastuzumab 440 mg. Envase con un frasco ámpula con polvo y un frasco ámpula con 20 mL de diluyente.</t>
  </si>
  <si>
    <t>010.000.5426.00</t>
  </si>
  <si>
    <t>FLUTAMIDA. TABLETA. Cada tableta contiene: Flutamida 250 mg. Envase con 90 tabletas.</t>
  </si>
  <si>
    <t>010.000.5428.00</t>
  </si>
  <si>
    <t>ONDANSETRÓN. SOLUCIÓN INYECTABLE. Cada ampolleta o frasco ámpula contiene: Clorhidrato dihidratado de ondansetrón equivalente a 8 mg de ondansetrón. Envase con 3 ampolletas o frascos ámpula con 4 mL.</t>
  </si>
  <si>
    <t>010.000.5432.00</t>
  </si>
  <si>
    <t>FILGRASTIM. SOLUCIÓN INYECTABLE. Cada frasco ámpula o jeringa contiene: Filgrastim 300 µg. Envase con 5 frascos ámpula o jeringas.</t>
  </si>
  <si>
    <t>010.000.5433.01</t>
  </si>
  <si>
    <t>RITUXIMAB. SOLUCIÓN INYECTABLE. Cada frasco ámpula contiene: Rituximab 100 mg. Envase con 2 frascos ámpula con 10 mL.</t>
  </si>
  <si>
    <t>010.000.5435.00</t>
  </si>
  <si>
    <t>PACLITAXEL. SOLUCIÓN INYECTABLE. Cada frasco ámpula contiene: Paclitaxel 300 mg. Envase con un frasco ámpula con 50 mL, con o sin equipo para venoclisis libre de polivinilcloruro (PVC) y filtro con membrana no mayor de 0.22 μm.</t>
  </si>
  <si>
    <t>010.000.5436.00</t>
  </si>
  <si>
    <t>TRETINOÍNA. CÁPSULA. Cada cápsula contiene: Tretinoina 10 mg. Envase con 100 cápsulas.</t>
  </si>
  <si>
    <t>010.000.5437.00</t>
  </si>
  <si>
    <t>DOCETAXEL. SOLUCIÓN INYECTABLE. Cada frasco ámpula contiene: Docetaxel anhidro o trihidratado equivalente a 80 mg. de docetaxel. Envase con un frasco ámpula con 80 mg y frasco ámpula con 6 mL de diluyente.</t>
  </si>
  <si>
    <t>010.000.5438.00</t>
  </si>
  <si>
    <t>GEMCITABINA. SOLUCIÓN INYECTABLE. Cada frasco ámpula contiene: Clorhidrato de gemcitabina equivalenta a 1 g de gemcitabina. Envase con un frasco ámpula.</t>
  </si>
  <si>
    <t>010.000.5439.00</t>
  </si>
  <si>
    <t>AMIFOSTINA. SOLUCIÓN INYECTABLE. Cada frasco ámpula contiene: Amifostina (base anhidra) 500 mg. Envase con un frasco ámpula.</t>
  </si>
  <si>
    <t>010.000.5440.01</t>
  </si>
  <si>
    <t>BICALUTAMIDA. TABLETA. Cada tableta contiene: Bicalutamida 50 mg. Envase con 28 tabletas.</t>
  </si>
  <si>
    <t>010.000.5445.00</t>
  </si>
  <si>
    <t>RITUXIMAB. SOLUCIÓN INYECTABLE. Cada frasco ámpula contiene Rituximab 500 mg. Envase con un frasco ámpula con 50 mL.</t>
  </si>
  <si>
    <t>010.000.5445.01</t>
  </si>
  <si>
    <t>RITUXIMAB. SOLUCIÓN INYECTABLE. Cada frasco ámpula contiene Rituximab 500 mg. Envase con dos frascos ámpula con 50 mL cada uno.</t>
  </si>
  <si>
    <t>010.000.5449.00</t>
  </si>
  <si>
    <t>ANASTROZOL. TABLETA. Cada tableta contiene: Anastrozol 1 mg. Envase con 28 tabletas.</t>
  </si>
  <si>
    <t>010.000.5451.00</t>
  </si>
  <si>
    <t>CINARIZINA. TABLETA. Cada tableta contiene: Cinarizina 75 mg. Envase con 60 tabletas.</t>
  </si>
  <si>
    <t>010.000.5452.00</t>
  </si>
  <si>
    <t>PEGFILGRASTIM. SOLUCIÓN INYECTABLE. Cada jeringa prellenada contiene: Pegfilgrastim 6 mg. Envase con una jeringa prellenada con 6 mg/0.60 mL.</t>
  </si>
  <si>
    <t>010.000.5453.00</t>
  </si>
  <si>
    <t>PEMETREXED. SOLUCIÓN INYECTABLE. Cada frasco ámpula con liofilizado contiene: Pemetrexed disódico heptahidratado o Pemetrexed disódico equivalente a 500 mg de pemetrexed. Envase con frasco ámpula.</t>
  </si>
  <si>
    <t>010.000.5457.00</t>
  </si>
  <si>
    <t>DOCETAXEL. SOLUCIÓN INYECTABLE. Cada frasco ámpula contiene: Docetaxel anhidro o trihidratado equivalente a 20 mg. de docetaxel. Envase con frasco ámpula con 20 mg y frasco ámpula con 1.5 mL de diluyente.</t>
  </si>
  <si>
    <t>010.000.5458.00</t>
  </si>
  <si>
    <t>OXALIPLATINO. SOLUCIÓN INYECTABLE. Cada frasco ámpula contiene: Oxaliplatino 50 mg. Envase con un frasco ámpula con liofilizado o envase con un frasco ámpula con 10 mL.</t>
  </si>
  <si>
    <t>010.000.5459.00</t>
  </si>
  <si>
    <t>OXALIPLATINO. SOLUCIÓN INYECTABLE. Cada frasco ámpula contiene: Oxaliplatino 100 mg. Envase con un frasco ámpula con liofilizado o envase con un frasco ámpula con 20 mL.</t>
  </si>
  <si>
    <t>010.000.5461.00</t>
  </si>
  <si>
    <t>CAPECITABINA. TABLETA. Cada tableta contiene: Capecitabina 500 mg. Envase con 120 tabletas.</t>
  </si>
  <si>
    <t>010.000.5463.02</t>
  </si>
  <si>
    <t>TEMOZOLOMIDA. CÁPSULA. Cada cápsula contiene: Temozolomida 100 mg. Envase con 20 cápsulas.</t>
  </si>
  <si>
    <t>010.000.5465.02</t>
  </si>
  <si>
    <t>TEMOZOLOMIDA. CÁPSULA. Cada cápsula contiene: Temozolomida 20 mg. Envase con 20 cápsulas.</t>
  </si>
  <si>
    <t>010.000.5468.00</t>
  </si>
  <si>
    <t>ÁCIDO ZOLEDRÓNICO. SOLUCIÓN INYECTABLE. Cada frasco ámpula con 5 mL contiene: Ácido zoledrónico monohidratado equivalente a 4.0 mg de ácido zoledrónico. Envase con un frasco ámpula.</t>
  </si>
  <si>
    <t>010.000.5470.00</t>
  </si>
  <si>
    <t>GEFITINIB. TABLETA. Cada tableta contiene: Gefitinib 250 mg. Envase con 30 tabletas.</t>
  </si>
  <si>
    <t>010.000.5472.00</t>
  </si>
  <si>
    <t>BEVACIZUMAB. SOLUCIÓN INYECTABLE. Cada frasco ámpula contiene: Bevacizumab 100 mg. Envase con frasco ámpula con 4 mL.</t>
  </si>
  <si>
    <t>010.000.5473.00</t>
  </si>
  <si>
    <t>BEVACIZUMAB. SOLUCIÓN INYECTABLE. Cada frasco ámpula contiene: Bevacizumab 400 mg. Envase con frasco ámpula con 16 mL.</t>
  </si>
  <si>
    <t>010.000.5474.00</t>
  </si>
  <si>
    <t>ERLOTINIB. COMPRIMIDO. Cada comprimido contiene: Clorhidrato de erlotinib equivalente a 150 mg. de erlotinib. Envase con 30 comprimidos.</t>
  </si>
  <si>
    <t>010.000.5480.00</t>
  </si>
  <si>
    <t>SORAFENIB. COMPRIMIDO. Cada comprimido contiene: Tosilato de sorafenib equivalente a 200 mg de sorafenib. Envase con 112 comprimidos.</t>
  </si>
  <si>
    <t>010.000.5481.00</t>
  </si>
  <si>
    <t>PAROXETINA. TABLETA. Cada tableta contiene: Clorhidrato de paroxetina equivalente a 20 mg de paroxetina. Envase con 10 tabletas.</t>
  </si>
  <si>
    <t>010.000.5482.00</t>
  </si>
  <si>
    <t>SUNITINIB. CÁPSULA. Cada cápsula contiene: Malato de sunitinib o sunitinib. Equivalente a 12.5 mg de sunitinib. Envase con 28 cápsulas.</t>
  </si>
  <si>
    <t>010.000.5485.01</t>
  </si>
  <si>
    <t>OLANZAPINA. TABLETA. Cada tableta contiene: Olanzapina 5 mg. Envase con 28 tabletas.</t>
  </si>
  <si>
    <t>010.000.5486.01</t>
  </si>
  <si>
    <t>OLANZAPINA. TABLETA. Cada tableta contiene: Olanzapina 10 mg. Envase con 28 tabletas.</t>
  </si>
  <si>
    <t>010.000.5487.01</t>
  </si>
  <si>
    <t>CITALOPRAM. TABLETA. Cada tableta contiene: Bromhidrato de citalopram equivalente a 20 mg de citalopram. Envase con 28 tabletas.</t>
  </si>
  <si>
    <t>010.000.5489.00</t>
  </si>
  <si>
    <t>QUETIAPINA. TABLETA. Cada tableta contiene: Fumarato de quetiapina equivalente a 100 mg de quetiapina. Envase con 60 tabletas.</t>
  </si>
  <si>
    <t>010.000.5490.00</t>
  </si>
  <si>
    <t>MIRTAZAPINA. TABLETA O TABLETA DISPERSABLE. Cada tableta o tableta dispersable contiene: Mirtazapina 30 mg. Envase con 30 tabletas o tabletas dispersables.</t>
  </si>
  <si>
    <t>010.000.5494.00</t>
  </si>
  <si>
    <t>QUETIAPINA. TABLETA DE LIBERACION PROLONGADA. Cada tableta de liberación prolongada contiene: Fumarato de quetiapina equivalente a 300 mg de quetiapina. Envase con 30 tabletas de liberación prolongada.</t>
  </si>
  <si>
    <t>010.000.5501.00</t>
  </si>
  <si>
    <t>DICLOFENACO. SOLUCIÓN INYECTABLE. Cada ampolleta contiene: Diclofenaco sódico 75 mg. Envase con 2 ampolletas con 3 mL.</t>
  </si>
  <si>
    <t>010.000.5503.00</t>
  </si>
  <si>
    <t>SULINDACO. TABLETA O GRAGEA. Cada tableta o gragea contiene: Sulindaco 200 mg. Envase con 20 tabletas o grageas.</t>
  </si>
  <si>
    <t>010.000.5505.00</t>
  </si>
  <si>
    <t>CELECOXIB. CÁPSULA. Cada cápsula contiene: Celecoxib 100 mg. Envase con 20 cápsulas.</t>
  </si>
  <si>
    <t>010.000.5506.00</t>
  </si>
  <si>
    <t>CELECOXIB. CÁPSULA. Cada cápsula contiene: Celecoxib 200 mg. Envase con 10 cápsulas.</t>
  </si>
  <si>
    <t>010.000.5541.00</t>
  </si>
  <si>
    <t>LETROZOL. GRAGEA O TABLETA. Cada gragea o tableta contiene: Letrozol 2.5 mg. Envase con 30 grageas o tabletas.</t>
  </si>
  <si>
    <t>010.000.5544.01</t>
  </si>
  <si>
    <t>RIVAROXABÁN. COMPRIMIDO. Cada comprimido contiene: Rivaroxabán 10 mg. Envase con 30 comprimidos.</t>
  </si>
  <si>
    <t>010.000.5612.00</t>
  </si>
  <si>
    <t>CALCIPOTRIOL, BETAMETASONA. UNGÜENTO. Cada 100 g contienen: Calcipotriol 5 mg. Dipropionato de betametasona equivalente a 50 mg de betametasona. Envase con 30 g.</t>
  </si>
  <si>
    <t>010.000.5617.00</t>
  </si>
  <si>
    <t>LENALIDOMIDA. CÁPSULA. Cada cápsula contiene: Lenalidomida 10 mg. Envase con 21 cápsulas.</t>
  </si>
  <si>
    <t>010.000.5619.00</t>
  </si>
  <si>
    <t>LENALIDOMIDA. CÁPSULA. Cada cápsula contiene: Lenalidomida 25 mg. Envase con 21 cápsulas.</t>
  </si>
  <si>
    <t>010.000.5630.00</t>
  </si>
  <si>
    <t>CLOPIDOGREL, ÁCIDO ACETILSALICÍLICO. TABLETA. Cada tableta contiene: Bisulfato de clopidogrel equivalente a 75 mg. de clopidogrel. Ácido acetilsalicílico 100 mg. Envase con 28 tabletas.</t>
  </si>
  <si>
    <t>010.000.5635.01</t>
  </si>
  <si>
    <t>DEXLANSOPRAZOL. CÁPSULA DE LIBERACION RETARDADA. Cada cápsula de liberación retardada contiene: Dexlansoprazol 60 mg. Envase con 28 cápsulas de liberación retardada.</t>
  </si>
  <si>
    <t>010.000.5646.00</t>
  </si>
  <si>
    <t>FLUTICASONA. SUSPENSIÓN EN AEROSOL NASAL. Cada disparo proporciona: Furoato de fluticasona 27.5 µg. Envase con 120 disparos.</t>
  </si>
  <si>
    <t>010.000.5660.00</t>
  </si>
  <si>
    <t>LACOSAMIDA. TABLETA. Cada tableta contiene: Lacosamida 50 mg. Envase con 14 tabletas.</t>
  </si>
  <si>
    <t>010.000.5661.00</t>
  </si>
  <si>
    <t>LACOSAMIDA. TABLETA. Cada tableta contiene: Lacosamida 100 mg. Envase con 28 tabletas.</t>
  </si>
  <si>
    <t>010.000.5663.00</t>
  </si>
  <si>
    <t>LACOSAMIDA. TABLETA. Cada tableta contiene: Lacosamida 200 mg. Envase con 28 tabletas.</t>
  </si>
  <si>
    <t>010.000.5665.00</t>
  </si>
  <si>
    <t>RASAGILINA. TABLETA. Cada tableta contiene: Mesilato o tartrato de rasagilina equivalente a 1 mg de rasagilina. Envase con 30 tabletas.</t>
  </si>
  <si>
    <t>010.000.5670.00</t>
  </si>
  <si>
    <t>ANIDULAFUNGINA. SOLUCIÓN INYECTABLE. Cada frasco ámpula con liofilizado contiene: Anidulafungina122 mg con una potencia de 84% equivale a 102.5 mg de anidulafungina. Envase con un frasco ámpula con liofilizado.</t>
  </si>
  <si>
    <t>010.000.5695.01</t>
  </si>
  <si>
    <t>USTEKINUMAB. SOLUCIÓN INYECTABLE. Cada frasco ámpula contiene: Ustekinumab 45 mg. Envase con una jeringa prellenada con 0.5 mL.</t>
  </si>
  <si>
    <t>010.000.5697.00</t>
  </si>
  <si>
    <t>INMUNOGLOBULINA HUMANA. SOLUCIÓN INYECTABLE. Cada frasco ámpula contiene: Inmunoglobulina humana normal endovenosa 5.0 g. Envase con un frasco ámpula con 50 mL.</t>
  </si>
  <si>
    <t>010.000.5699.00</t>
  </si>
  <si>
    <t>ETORICOXIB. COMPRIMIDO. Cada comprimido contiene: Etoricoxib 90 mg. Envase con 28 comprimidos.</t>
  </si>
  <si>
    <t>010.000.5703.01</t>
  </si>
  <si>
    <t>SITAGLIPTINA METFORMINA. COMPRIMIDO O TABLETA. Cada comprimido contiene: Fosfato de sitagliptina Monohidratada o Clorhidrato de sitagliptina Monohidratada equivalente a 50 mg de sitagliptina Clorhidrato de metformina 850 mg. Envase con 56 comprimidos o tabletas.</t>
  </si>
  <si>
    <t>010.000.5720.00</t>
  </si>
  <si>
    <t>PARACETAMOL. SOLUCIÓN INYECTABLE. Cada frasco contiene: Paracetamol 500 mg. Envase con un frasco con 50 mL.</t>
  </si>
  <si>
    <t>010.000.5720.01</t>
  </si>
  <si>
    <t>PARACETAMOL. SOLUCIÓN INYECTABLE. Cada frasco contiene: Paracetamol 500 mg. Envase con cuatro frascos con 50 mL.</t>
  </si>
  <si>
    <t>010.000.5720.02</t>
  </si>
  <si>
    <t>PARACETAMOL. SOLUCIÓN INYECTABLE. Cada frasco contiene: Paracetamol 500 mg. Envase con diez frascos con 50 mL.</t>
  </si>
  <si>
    <t>010.000.5721.00</t>
  </si>
  <si>
    <t>PARACETAMOL. SOLUCIÓN INYECTABLE. Cada frasco contiene: Paracetamol 1 g. Envase con un frasco con 100 mL.</t>
  </si>
  <si>
    <t>010.000.5721.01</t>
  </si>
  <si>
    <t>PARACETAMOL. SOLUCIÓN INYECTABLE. Cada frasco contiene: Paracetamol 1 g. Envase con cuatro frascos con 100 mL.</t>
  </si>
  <si>
    <t>010.000.5721.02</t>
  </si>
  <si>
    <t>PARACETAMOL. SOLUCIÓN INYECTABLE. Cada frasco contiene: Paracetamol 1 g. Envase con diez frascos con 100 mL.</t>
  </si>
  <si>
    <t>010.000.5730.01</t>
  </si>
  <si>
    <t>TICAGRELOR. TABLETA. Cada tableta contiene: Ticagrelor 90 mg. Envase con 60 tabletas.</t>
  </si>
  <si>
    <t>010.000.5735.01</t>
  </si>
  <si>
    <t>RIVAROXABÁN. COMPRIMIDO. Cada comprimido contiene: Rivaroxabán 15 mg. Envase con 28 comprimidos.</t>
  </si>
  <si>
    <t>010.000.5736.01</t>
  </si>
  <si>
    <t>RIVAROXABÁN. COMPRIMIDO. Cada comprimido contiene: Rivaroxabán 20 mg. Envase con 28 comprimidos.</t>
  </si>
  <si>
    <t>010.000.5737.00</t>
  </si>
  <si>
    <t>RIVAROXABÁN. COMPRIMIDO. Cada comprimido contiene: Rivaroxabán 2.5 mg. Envase con 56 comprimidos.</t>
  </si>
  <si>
    <t>010.000.5800.00</t>
  </si>
  <si>
    <t>AMLODIPINO / VALSARTÁN / HIDROCLOROTIAZIDA. COMPRIMIDO. Cada comprimido contiene: Besilato de Amlodipino equivalente a 5 mg de Amlodipino. Valsartán 160 mg. Hidroclorotiazida 12.5 mg. Envase con 28 comprimidos o tabletas.</t>
  </si>
  <si>
    <t>010.000.5801.00</t>
  </si>
  <si>
    <t>IRBESARTÁN/ AMLODIPINO. TABLETA. Cada tableta contiene: Irbesartán 150 mg. Besilato de amlodipino equivalente a 5 mg de amlodipino. Envase con 28 tabletas.</t>
  </si>
  <si>
    <t>010.000.5802.00</t>
  </si>
  <si>
    <t>IRBESARTÁN/ AMLODIPINO. TABLETA. Cada tableta contiene: Irbesartán 300 mg. Besilato de amlodipino equivalente a 5 mg de amlodipino. Envase con 28 tabletas.</t>
  </si>
  <si>
    <t>010.000.5815.00</t>
  </si>
  <si>
    <t>FINGOLIMOD. CÁPSULA. Cada cápsula contiene: Clorhidrato de fingolimod 0.56 mg equivalente a 0.50 mg de fingolimod. Envase con 28 cápsulas.</t>
  </si>
  <si>
    <t>010.000.5865.00</t>
  </si>
  <si>
    <t>COLISTIMETATO. SOLUCIÓN INYECTABLE. Cada frasco ámpula con liofilizado contiene: Colistimetato sódico equivalente a 150 mg de colistimetato. Envase con un frasco ámpula con liofilizado.</t>
  </si>
  <si>
    <t>010.000.5880.00</t>
  </si>
  <si>
    <t>FULVESTRANT. SOLUCIÓN INYECTABLE. Cada jeringa prellenada contiene: Fulvestrant 250 mg. Envase con 2 jeringas prellenadas, con 5 mL cada una.</t>
  </si>
  <si>
    <t>010.000.5887.00</t>
  </si>
  <si>
    <t>AZACITIDINA. SUSPENSIÓN INYECTABLE. Cada frasco ámpula con liofilizado contiene: Azacitidina 100 mg. Envase con un frasco ámpula con liofilizado.</t>
  </si>
  <si>
    <t>010.000.5931.00</t>
  </si>
  <si>
    <t>ENOXAPARINA SÓDICA. SOLUCIÓN INYECTABLE. Cada jeringa contiene: Enoxaparina sódica 80 mg. Envase con 2 jeringas con dispositivo de seguridad de 0.8 mL.</t>
  </si>
  <si>
    <t>010.000.5941.00</t>
  </si>
  <si>
    <t>IBUPROFENO. TABLETA O CÁPSULA. Cada tableta o cápsula contiene: Ibuprofeno 400 mg. Envase con 10 tabletas o cápsulas.</t>
  </si>
  <si>
    <t>010.000.5942.00</t>
  </si>
  <si>
    <t>IBUPROFENO. TABLETA O CÁPSULA. Cada tableta o cápsula contiene: Ibuprofeno 600 mg. Envase con 10 cápsulas.</t>
  </si>
  <si>
    <t>010.000.5943.00</t>
  </si>
  <si>
    <t>IBUPROFENO. SUSPENSIÓN ORAL. Cada 100 mL contienen: Ibuprofeno 2 g. Envase con 120 mL y medida dosificadora.</t>
  </si>
  <si>
    <t>010.000.5944.00</t>
  </si>
  <si>
    <t>IBUPROFENO. SUSPENSIÓN ORAL. Cada mililitro contiene: Ibuprofeno 40 mg. Envase con 15 mL con gotero calibrado, integrado o adjunto al envase que le sirve de tapa.</t>
  </si>
  <si>
    <t>010.000.6000.00</t>
  </si>
  <si>
    <t>CARBONATO DE CALCIO/ VITAMINA D3. TABLETA. Cada tableta contiene: Carbonato de calcio 1666.670 mg equivalente a 600 mg de calcio Colecalciferol 6.2 mg equivalente a 400 UI de Vitamina D3. Envase con 30 tabletas.</t>
  </si>
  <si>
    <t>010.000.6001.00</t>
  </si>
  <si>
    <t>DIENOGEST. TABLETA. Cada tableta contiene: Dienogest 2 mg. Envase con 28 tabletas.</t>
  </si>
  <si>
    <t>010.000.6012.04</t>
  </si>
  <si>
    <t>MISOPROSTOL. TABLETA. Cada tableta contiene: Misoprostol 200 µg. Envase con 12 tabletas.</t>
  </si>
  <si>
    <t>010.000.6023.00</t>
  </si>
  <si>
    <t>FOSAPREPITANT. SOLUCIÓN INYECTABLE. Cada frasco ámpula con liofilizado contiene: Fosaprepitant de dimeglumina equivalente a 150 mg. de fosaprepitant. Envase con un frasco ámpula.</t>
  </si>
  <si>
    <t>010.000.6026.01</t>
  </si>
  <si>
    <t>INMUNOGLOBULINA HUMANA NORMAL SUBCUTÁNEA. SOLUCIÓN INYECTABLE. Cada frasco ámpula o jeringa prellenada contiene: Inmunoglobulina humana normal 2 g. Envase con una jeringa prellenada con 10 mL.</t>
  </si>
  <si>
    <t>010.000.6027.01</t>
  </si>
  <si>
    <t xml:space="preserve">INMUNOGLOBULINA HUMANA NORMAL SUBCUTÁNEA. SOLUCIÓN INYECTABLE. Cada frasco ámpula o jeringa prellenada contiene: Inmunoglobulina humana normal 4 g. Envase con una jeringa prellenada con 20 mL. </t>
  </si>
  <si>
    <t>010.000.6030.00</t>
  </si>
  <si>
    <t>TRIPTORELINA. SUSPENSIÓN INYECTABLE. Cada frasco ámpula con liofilizado contiene: Pamoato de triptorelina equivalente a 11.25 mg de triptorelina. Envase con un frasco ámpula con liofilizado y ampolleta con 2 mL de diluyente y equipo para administración.</t>
  </si>
  <si>
    <t>010.000.6036.00</t>
  </si>
  <si>
    <t>ACETATO DE GLATIRAMER. SOLUCIÓN INYECTABLE. Cada jeringa prellenada contiene: Acetato de glatiramer 40 mg. Envase con 12 jeringas prellenadas con 1 mL (40 mg/mL).</t>
  </si>
  <si>
    <t>010.000.6071.00</t>
  </si>
  <si>
    <t>IVABRADINA. COMPRIMIDO. Cada comprimido contiene: Ivabradina 5 mg equivalente a 5.390 mg de clorhidrato de Ivabradina. Envase con 56 comprimidos.</t>
  </si>
  <si>
    <t>010.000.6072.00</t>
  </si>
  <si>
    <t>IVABRADINA. COMPRIMIDO. Cada comprimido contiene: Ivabradina 7.5 mg equivalente a 8.085 mg de clorhidrato de Ivabradina. Envase con 56 comprimidos.</t>
  </si>
  <si>
    <t>010.000.6074.00</t>
  </si>
  <si>
    <t>ETRAVIRINA. TABLETA. Cada tableta contiene: Etravirina 200 mg. Envase con 60 tabletas.</t>
  </si>
  <si>
    <t>010.000.6092.00</t>
  </si>
  <si>
    <t>TERIFLUNOMIDA. TABLETA. Cada tableta contiene: Teriflunomida 14 mg. Envase con 28 tabletas.</t>
  </si>
  <si>
    <t>010.000.6099.01</t>
  </si>
  <si>
    <t>LACTULOSA. JARABE. Cada 100 mL contienen: Lactulosa 66.70 g. Envase con 240 mL y medida dosificadora (0.667 g/mL).</t>
  </si>
  <si>
    <t>010.000.6111.01</t>
  </si>
  <si>
    <t>TOFACITINIB. TABLETA. Cada tableta contiene: Citrato de tofacitinib equivalente a 5 mg de tofacitinib. Envase con 56 tabletas.</t>
  </si>
  <si>
    <t>010.000.6134.01</t>
  </si>
  <si>
    <t>FENOFIBRATO. CÁPSULA. Cada cápsula contiene: Fenofibrato 200 mg. Envase con 28 cápsulas.</t>
  </si>
  <si>
    <t>010.000.6142.00</t>
  </si>
  <si>
    <t>PALBOCICLIB. CÁPSULA O TABLETA. Cada cápsula o tableta contiene: Palbociclib 75 mg. Caja de cartón o frasco con 21 cápsulas o tabletas.</t>
  </si>
  <si>
    <t>010.000.6143.00</t>
  </si>
  <si>
    <t>PALBOCICLIB. CÁPSULA O TABLETA. Cada cápsula o tableta contiene: Palbociclib 100 mg. Caja de cartón o frasco con 21 cápsulas o tabletas.</t>
  </si>
  <si>
    <t>010.000.6144.00</t>
  </si>
  <si>
    <t>PALBOCICLIB. CÁPSULA O TABLETA. Cada cápsula o tableta contiene: Palbociclib 125 mg. Caja de cartón o frasco con 21 cápsulas o tabletas.</t>
  </si>
  <si>
    <t>010.000.6148.00</t>
  </si>
  <si>
    <t>POMALIDOMIDA. CÁPSULA. Cada cápsula contiene: Pomalidomida 4 mg. Envase con 21 cápsulas.</t>
  </si>
  <si>
    <t>010.000.6168.00</t>
  </si>
  <si>
    <t>SUGAMMADEX. SOLUCIÓN INYECTABLE. Cada frasco ámpula contiene: Sugammadex sódico equivalente a 200 mg de sugammadex. Envase con 10 frascos ámpula con 2 mL de solución cada uno (100 mg/ mL).</t>
  </si>
  <si>
    <t>010.000.6169.00</t>
  </si>
  <si>
    <t>LEVOTIROXINA SÓDICA. TABLETA. Cada tableta contiene: Levotiroxina sódica 25 µg. Envase con 50 tabletas.</t>
  </si>
  <si>
    <t>010.000.6170.00</t>
  </si>
  <si>
    <t>LEVOTIROXINA SÓDICA. TABLETA. Cada tableta contiene: Levotiroxina sódica 50 µg. Envase con 50 tabletas.</t>
  </si>
  <si>
    <t>010.000.6211.00</t>
  </si>
  <si>
    <t>ABIRATERONA. TABLETA. Cada tableta contiene: Acetato de abiraterona 500 mg. Envase con 60 tabletas.</t>
  </si>
  <si>
    <t>010.000.6214.00</t>
  </si>
  <si>
    <t>CICLOFOSFAMIDA. SOLUCIÓN INYECTABLE. Cada frasco ámpula con liofilizado contiene: Ciclofosfamida monohidratada equivalente a 1000 mg de ciclofosfamida. Envase con 1 frasco ámpula.</t>
  </si>
  <si>
    <t>010.000.6220.02</t>
  </si>
  <si>
    <t>FLUOROURACILO. SOLUCIÓN INYECTABLE. Cada ampolleta o frasco ámpula contiene: Fluorouracilo 500 mg. Envase con 10 frascos ámpula.</t>
  </si>
  <si>
    <t>010.000.6222.00</t>
  </si>
  <si>
    <t>ÁCIDO ACETILSALICÍLICO. TABLETAS. Cada tableta contiene: Ácido acetilsalicílico 100 mg con o sin recubrimiento. Envase con 28 tabletas.</t>
  </si>
  <si>
    <t>010.000.6255.00</t>
  </si>
  <si>
    <t>BISOPROLOL. TABLETA. Cada tableta contiene: Bisoprolol fumarato 1.25 mg. Caja con 30 tabletas.</t>
  </si>
  <si>
    <t>010.000.6259.00</t>
  </si>
  <si>
    <t>LABETALOL. SOLUCIÓN INYECTABLE. Cada frasco ámpula contiene: Labetalol 100 mg/20 mL. Caja con un frasco ámpula.</t>
  </si>
  <si>
    <t>010.000.6260.00</t>
  </si>
  <si>
    <t>BUMETANIDA. CÁPSULA O TABLETA. Cada cápsula o tableta contiene: Bumetanida 1.0 mg. Envase con 20 cápsulas o tabletas.</t>
  </si>
  <si>
    <t>010.000.6263.00</t>
  </si>
  <si>
    <t>ATORVASTATINA/ EZETIMIBA. CÁPSULA O TABLETA. Cada cápsula o tableta contiene: Atorvastatina cálcica trihidrato 40.0 mg. y Ezetimiba 10.0mg. Envase con 30 cápsulas o tabletas.</t>
  </si>
  <si>
    <t>010.000.6268.00</t>
  </si>
  <si>
    <t>IRBESARTÁN/ AMLODIPINO. TABLETA. Cada tableta contiene: Irbesartán 150 mg. Besilato de amlodipino equivalente a 10 mg de amlodipino. Envase con 28 tabletas.</t>
  </si>
  <si>
    <t>010.000.6269.00</t>
  </si>
  <si>
    <t>IRBESARTÁN/ AMLODIPINO. TABLETA. Cada tableta contiene: Irbesartán 300 mg. Besilato de amlodipino equivalente a 10 mg de amlodipino. Envase con 28 tabletas.</t>
  </si>
  <si>
    <t>010.000.6274.00</t>
  </si>
  <si>
    <t>METFORMINA/ GLIMEPIRIDA. TABLETA. Cada tableta contiene: Clorhidrato de metformina 500 mg. Glimepirida 1 mg. Envase con 32 tabletas.</t>
  </si>
  <si>
    <t>010.000.6275.00</t>
  </si>
  <si>
    <t>METFORMINA. TABLETA. Cada tableta contiene: Clorhidrato de Metformina de liberación prolongada 500 mg. Envase con 30 tabletas.</t>
  </si>
  <si>
    <t>010.000.6277.00</t>
  </si>
  <si>
    <t>ROSUVASTATINA. TABLETA. Cada tableta contiene: Rosuvastatina cálcica equivalente a 20 mg de rosuvastatina. Envase con 30 tabletas.</t>
  </si>
  <si>
    <t>010.000.6280.00</t>
  </si>
  <si>
    <t>CLARITROMICINA. TABLETA. Cada tableta contiene: Claritromicina 500 mg. Envase con 10 tabletas.</t>
  </si>
  <si>
    <t>010.000.6281.00</t>
  </si>
  <si>
    <t>AMOXICILINA / ÁCIDO CLAVULÁNICO. TABLETA. Cada tableta contiene: Amoxicilina trihidratada equivalente a 875 mg de amoxicilina. Clavulanato de potasio equivalente a 125 mg de ácido clavulánico. Envase con 10 tabletas.</t>
  </si>
  <si>
    <t>010.000.6290.00</t>
  </si>
  <si>
    <t>CARBOPLATINO. SOLUCIÓN INYECTABLE. Cada frasco ámpula con o sin liofilizado contiene: Carboplatino 450 mg. Envase con un frasco ámpula.</t>
  </si>
  <si>
    <t>010.000.6291.00</t>
  </si>
  <si>
    <t>CISPLATINO. SOLUCIÓN INYECTABLE. Cada frasco ámpula con liofilizado o solución contiene: Cisplatino 50 mg. Envase con un frasco ámpula.</t>
  </si>
  <si>
    <t>010.000.6294.00</t>
  </si>
  <si>
    <t>GEMCITABINA. SOLUCIÓN INYECTABLE. Cada frasco ámpula contiene: clorhidrato de gemcitabina equivalente a 200 mg de gemcitabina. Envase con un frasco ámpula.</t>
  </si>
  <si>
    <t>010.000.6299.00</t>
  </si>
  <si>
    <t>QUETIAPINA. TABLETA DE LIBERACION PROLONGADA. Cada tableta contiene: Fumarato de quetiapina equivalente a 25 mg de quetiapina. Envase con 30 tabletas.</t>
  </si>
  <si>
    <t>010.000.6300.00</t>
  </si>
  <si>
    <t>AMOXICILINA / ÁCIDO CLAVULÁNICO. SUSPENSIÓN ORAL. Cada frasco con polvo contiene: Amoxicilina trihidratada equivalente a 6.0 g de amoxicilina. Clavulanato de potasio equivalente a 0.429 mg de ácido clavulánico. Envase con 100 mL, Cada 5 mL de suspensión contienen el equivalente a 600 mg de amoxicilina y 42.9 mg de ácido clavulánico.</t>
  </si>
  <si>
    <t>010.000.6309.00</t>
  </si>
  <si>
    <t>HIDROXICLOROQUINA. TABLETA. Cada tableta contiene: Sulfato de hidroxicloroquina 200 mg. Caja de cartón con 20 tabletas en envase de burbuja.</t>
  </si>
  <si>
    <t>010.000.6329.01</t>
  </si>
  <si>
    <t>IVERMECTINA. TABLETA. Cada tableta contiene 6 mg de ivermectina. Caja de cartón con 4 tabletas.</t>
  </si>
  <si>
    <t>010.000.6333.00</t>
  </si>
  <si>
    <t>LISINOPRIL. CÁPSULA O TABLETA. Cada cápsula o tableta contiene: Lisinopril 10 mg. Envase con 30 cápsulas o tabletas.</t>
  </si>
  <si>
    <t>010.000.6336.00</t>
  </si>
  <si>
    <t>CLARITROMICINA. SOLUCIÓN INYECTABLE. Cada frasco ámpula contiene: Claritromicina 500 mg. Envase con frasco ámpula.</t>
  </si>
  <si>
    <t>010.000.6337.01</t>
  </si>
  <si>
    <t>GLIMEPIRIDA. TABLETAS. Cada tableta contiene: Glimepirida 2 mg. Envase con 30 tabletas.</t>
  </si>
  <si>
    <t>010.000.6342.02</t>
  </si>
  <si>
    <t>CEFIXIMA. CÁPSULA. Cada cápsula contiene: Cefixima trihidratada equivalente a cefixima 200 mg. Caja de cartón con 12 cápsulas.</t>
  </si>
  <si>
    <t>010.000.6343.03</t>
  </si>
  <si>
    <t>CEFIXIMA. CÁPSULA. Cada cápsula contiene: Cefixima trihidratada equivalente a cefixima 400 mg. Caja de cartón con 10 cápsulas.</t>
  </si>
  <si>
    <t>010.000.6344.00</t>
  </si>
  <si>
    <t>CEFIXIMA. SUSPENSIÓN ORAL. Cada 5 mL de suspensión contienen: Cefixima 100 mg. Frasco con polvo para reconstituir 50 mL, con pipeta dosificadora.</t>
  </si>
  <si>
    <t>010.000.6344.01</t>
  </si>
  <si>
    <t>CEFIXIMA. SUSPENSIÓN ORAL. Cada 5 mL de suspensión contienen: Cefixima 100 mg. Frasco con polvo para reconstituir 100 mL, con pipeta dosificadora.</t>
  </si>
  <si>
    <t>010.000.6346.00</t>
  </si>
  <si>
    <t>MEDROXIPROGESTERONA. SUSPENSIÓN INYECTABLE. Cada jeringa contiene: Acetato de medroxiprogesterona 104.000 mg. Caja con jeringa prellenada (104 mg/0.65 mL) e instructivo anexo.</t>
  </si>
  <si>
    <t>010.000.6352.00</t>
  </si>
  <si>
    <t>ADALIMUMAB. SOLUCIÓN INYECTABLE. Cada jeringa prellenada con: 0.2 mL contiene: Adalimumab 20 mg. Caja de cartón con dos envases, cada envase con una jeringa prellenada.</t>
  </si>
  <si>
    <t>010.000.6360.02</t>
  </si>
  <si>
    <t>ESOMEPRAZOL. GRANULADO. Granulado para suspensión oral contiene: Esomeprazol 2.5 mg. Caja con 28 sobres de 2.5 mg.</t>
  </si>
  <si>
    <t>010.000.6362.02</t>
  </si>
  <si>
    <t>ESOMEPRAZOL. GRANULADO. Granulado para suspensión oral contiene: Esomeprazol 10 mg. Caja con 28 sobres de 10 mg.</t>
  </si>
  <si>
    <t>010.000.6500.00</t>
  </si>
  <si>
    <t>GLUCOSA / AMINOÁCIDOS / ELECTROLITOS / LÍPIDOS. Emulsión Inyectable. Cada 100 ml contienen: En el compartimiento de solución de glucosa al 42%: Glucosa monohidratada equivalente a 42 g de glucosa anhidra, En el compartimiento de aminoácidos al 10% con electrolitos: L-Alanina 1.4 g, L-Arginina 1.2 g Glicina (ácido aminoacético) 1.1 g, L-Histidina 0.30 g, L-Isoleucina 0.50 g, L-Leucina 0.74 g, Acetato de L-lisina equivalente a 0.66 g de L-lisina, L-Metionina 0.43 g, L-Fenilalanina 0.51 g, L-Prolina 1.12 g, L-Serina 0.65 g, Taurina 0.10 g, L-Treonina 0.44 g, L-Triptófano 0.20 g, L-Tirosina 0.04 g, L-Valina 0.62 g, Cloruro de calcio dihidratado equivalente a 0.056 g de Cloruro de calcio anhídro Glicerofosfato de sodio hidratado equivalente a 0.418 g, de Glicerofosfato de sodio anhidro Sulfato de magnesio heptahidratado equivalente a 0.120 g de Sulfato de magnesio anhidro Cloruro de potasio 0.448 g, Acetato de sodio trihidratado equivalente a 0.340 g, de Acetato de sodio anhidro Sulfato de zinc heptahidratado equivalente a 0.00129 g de Sulfato de zinc anhidro. En el compartimiento de emulsión de Lípido al 20% Aceite de soya 6.0 g, Triglicéridos de cadena mediana 6.0 g, Aceite de oliva 5.0 g, Aceite de pescado rico en ácidos grasos omega 3 3.0 g. Envase con una bolsa protectora con una bolsa de tres cámaras con tres puertos de llenado con 1477 ml con Glucosa / Aminoácidos con electrolitos / lípidos (42%/10%/20%).</t>
  </si>
  <si>
    <t>010.000.6500.01</t>
  </si>
  <si>
    <t>GLUCOSA / AMINOÁCIDOS / ELECTROLITOS / LÍPIDOS. EMULSIÓN INYECTABLE. Cada 100 ml contienen: En el compartimiento de solución de glucosa al 42%: Glucosa monohidratada equivalente a 42 g de glucosa anhidra. En el compartimiento de aminoácidos al 10% con electrolitos: L-Alanina 1.4 g, L-Arginina 1.2 g, Glicina (ácido aminoacético) 1.1 g, L-Histidina 0.30 g, L-Isoleucina 0.50 g, L-Leucina 0.74 g, Acetato de L-lisina equivalente a 0.66 g de L-lisina, L-Metionina 0.43 g, L-Fenilalanina 0.51 g, L-Prolina 1.12 g, L-Serina 0.65 g, Taurina 0.10 g, L-Treonina 0.44 g, L-Triptófano 0.20 g, L-Tirosina 0.04 g, L-Valina 0.62 g, Cloruro de calcio dihidratado equivalente a 0.056 g de Cloruro de calcio anhídro, Glicerofosfato de sodio hidratado equivalente a 0.418 g, de Glicerofosfato de sodio anhidro, Sulfato de magnesio heptahidratado equivalente a 0.120 g de Sulfato de magnesio anhidro, Cloruro de potasio 0.448 g, Acetato de sodio trihidratado equivalente a 0.340 g, de Acetato de sodio anhidro, Sulfato de zinc heptahidratado equivalente a 0.00129 g de Sulfato de zinc anhidro. En el compartimiento de emulsión de Lípido al 20%, Aceite de soya 6.0 g, Triglicéridos de cadena mediana 6.0 g, Aceite de oliva 5.0 g, Aceite de pescado rico en ácidos grasos omega 3 3.0 g. Envase con una bolsa protectora con una bolsa de tres cámaras con tres puertos de llenado con 1970 ml con Glucosa /Aminoácidos con electrolitos/Lípidos (42% / 10% / 20%).</t>
  </si>
  <si>
    <t>010.000.6500.02</t>
  </si>
  <si>
    <t>GLUCOSA / AMINOÁCIDOS / ELECTROLITOS / LÍPIDOS. Emulsión Inyectable. Cada 100 ml contienen: En el compartimiento de solución de glucosa al 42%: Glucosa monohidratada equivalente a 42 g de glucosa anhidra, En el compartimiento de aminoácidos al 10% con electrolitos: L-Alanina 1.4 g, L-Arginina 1.2 g Glicina (ácido aminoacético) 1.1 g, L-Histidina 0.30 g, L-Isoleucina 0.50 g, L-Leucina 0.74 g, Acetato de L-lisina equivalente a 0.66 g de L-lisina, L-Metionina 0.43 g, L-Fenilalanina 0.51 g, L-Prolina 1.12 g, L-Serina 0.65 g, Taurina 0.10 g, L-Treonina 0.44 g, L-Triptófano 0.20 g, L-Tirosina 0.04 g, L-Valina 0.62 g, Cloruro de calcio dihidratado equivalente a 0.056 g de Cloruro de calcio anhídro Glicerofosfato de sodio hidratado equivalente a 0.418 g, de Glicerofosfato de sodio anhidro Sulfato de magnesio heptahidratado equivalente a 0.120 g de Sulfato de magnesio anhidro Cloruro de potasio 0.448 g, Acetato de sodio trihidratado equivalente a 0.340 g, de Acetato de sodio anhidro Sulfato de zinc heptahidratado equivalente a 0.00129 g de Sulfato de zinc anhidro. En el compartimiento de emulsión de Lípido al 20% Aceite de soya 6.0 g, Triglicéridos de cadena mediana 6.0 g, Aceite de oliva 5.0 g, Aceite de pescado rico en ácidos grasos omega 3 3.0 g. Envase con una bolsa protectora con una bolsa de tres cámaras con tres puertos de llenado con 986 mL, con Glucosa/ aminoácidos con electrolitos / Lípidos (42%/10%/20%).</t>
  </si>
  <si>
    <t>010.000.6507.00</t>
  </si>
  <si>
    <t>LÍPIDO/AMINOÁCIDO/GLUCOSA. (Lípidos al 20%, aminoácidos al 14.2% con electrolitos, glucosa al 27.5% con calcio) EMULSIÓN INYECTABLE INTRAVENOSA. Cada 100 ml contiene: Compartimiento de lípidos: Aceite de soya refinado y Aceite de oliva refinado 20.000 g. Compartimiento de aminoácidos con electrolitos: L-Alanina 2.060 g. L-Arginina 1.395 g. Ácido L-aspártico 0.412 g. Ácido L-glutámico 0.711 g. Glicina 0.987 g. L-Histidina 0.849 g. L-lsoleucina 0.711 g. L-Leucina 0.987 g. Acetato de lisina 1.580 g equivalentes a L- Lisina 1.120 g. L-Metionina 0.711 g. L-Fenilalanina 0.987 g. L-ProIina 0.849 g. L-Serina 0.562 g. L-Treonina 0.711 g. L-Triptófano 0.237 g. L-Tirosina 0.037 g. L-Valina 0.911 g. Acetato de sodio Trihidratado 0.374 g. Cloruro de potasio 0.559 g. Cloruro de magnesio hexahidratado 0.203 g. Glicerofosfato de Sodio hidratado 0.918 g. Compartimento de glucosa con calcio: Glucosa monohidratada 30.250 g equivalente a glucosa anhidra 27.500 g. Cloruro de calcio Dihidratado 0.129 g. Envase con bolsa de plástico de 1000 ml, con tres compartimentos (200 ml para lípidos, 400 ml para aminoácidos con electrólitos, 400 ml para glucosa con calcio).</t>
  </si>
  <si>
    <t>010.000.6507.02</t>
  </si>
  <si>
    <t>LÍPIDO/AMINOÁCIDO/GLUCOSA. (Lípidos al 20%, aminoácidos al 14.2% con electrolitos, glucosa al 27.5% con calcio). EMULSIÓN INYECTABLE INTRAVENOSA. Cada 100 ml contiene: Compartimiento de lípidos: Aceite de soya refinado y Aceite de oliva refinado 20.000g. Compartimiento de aminoácidos con electrolitos: L-Alanina 2.060g, L-Arginina 1.395g, Ácido L-aspártico 0.412g, Ácido L-glutámico 0.711g, Glicina 0.987g. L-Histidina 0.849g, L-lsoleucina 0.711g, L-Leucina 0.987g, Acetato de lisina 1.580g equivalentes a L- Lisina 1.120g, L-Metionina 0.711g, L-Fenilalanina 0.987g, L-ProIina 0.849g, L-Serina 0.562g, L-Treonina 0.711g, L-Triptófano 0.237g, L-Tirosina 0.037g, L-Valina 0.911g, Acetato de sodio Trihidratado 0.374g, Cloruro de potasio 0.559g, Cloruro de magnesio hexahidratado 0.203g, Glicerofosfato de Sodio hidratado 0.918g. Compartimento de glucosa con calcio: Glucosa monohidratada 30.250g equivalente a glucosa anhidra 27.500g, Cloruro de calcio Dihidratado 0.129g. Envase con bolsa de plástico de 2000 ml con tres compartimentos (400 ml para lípidos; 800 ml para aminoácidos con electrolitos; 800 ml para glucosa con calcio).</t>
  </si>
  <si>
    <t>010.000.7001.00</t>
  </si>
  <si>
    <t>DIOSMECTITA. POLVO. Cada sobre contiene: Diosmectita 3.000 g. Envase con 10 sobres de 3 g, e instructivo anexo.</t>
  </si>
  <si>
    <t>010.000.7006.00</t>
  </si>
  <si>
    <t>OMALIZUMAB. SOLUCIÓN INYECTABLE. Cada jeringa prellenada contiene: Omalizumab 150 mg/1 mL. Envase con una jeringa pre llenada de 150 mg/1 mL.</t>
  </si>
  <si>
    <t>010.000.7021.01</t>
  </si>
  <si>
    <t>ÁCIDO TRANEXÁMICO. SOLUCIÓN INYECTABLE. Cada mL de solución estéril para inyección intravenosa contiene: Ácido tranexámico 100 mg. Vehículo c.b.p. 1 mL. Caja con 10 viales de 10 mL.</t>
  </si>
  <si>
    <t>010.000.7033.00</t>
  </si>
  <si>
    <t>ÁCIDO TRANEXÁMICO. SOLUCIÓN INYECTABLE. Cada ampolleta contiene: Ácido tranexámico 500 mg. Vehículo c.b.p. 5mL. Envase con cinco ampolletas de 5 mL cada una.</t>
  </si>
  <si>
    <t>010.000.7065.00</t>
  </si>
  <si>
    <t>PREDNISONA. TABLETA. Cada tableta contiene: Prednisona 20 mg. Caja con 30 tabletas.</t>
  </si>
  <si>
    <t>010.000.7073.00</t>
  </si>
  <si>
    <t>DIOSMINA/HESPERIDINA . TABLETA. Cada tableta de 1000 mg contiene: Fracción flavonoica purificada micronizada, equivalente a Diosmina 900 mg. Fracción flavonoica purificada micronizada, equivalente a Hesperidina 100 mg. Envase con 30 tabletas de 1000 mg cada una.</t>
  </si>
  <si>
    <t>010.000.7103.00</t>
  </si>
  <si>
    <t>COLECALCIFEROL. Tableta dispersable. Cada tableta contiene: Colecalciferol (Vitamina D3) 4,000 UI. Frasco con 60 tabletas.</t>
  </si>
  <si>
    <t>010.000.7118.00</t>
  </si>
  <si>
    <t>TACROLIMUS. CÁPSULA DE LIBERACIÓN PROLONGADA. Cada cápsula de liberación prolongada contiene: Tacrolimus monohidratado equivalente a 1 mg de tacrolimus de liberación prolongada. Envase con 50 cápsulas de liberación prolongada.</t>
  </si>
  <si>
    <t>010.000.7120.01</t>
  </si>
  <si>
    <t>SITAGLIPTINA. TABLETA. Cada tableta contiene: Clorhidrato de Sitagliptina Monohidratada equivalente a 100 mg de sitagliptina. Envase con 28 tabletas.</t>
  </si>
  <si>
    <t>010.000.7170.00</t>
  </si>
  <si>
    <t>ERDOSTEÍNA. CÁPSULA. Cada cápsula contiene: Erdosteína 300 mg. Caja de cartón con 20 cápsulas de 300 mg en envase de burbuja.</t>
  </si>
  <si>
    <t>010.000.7179.00</t>
  </si>
  <si>
    <t>r-L-ASPARAGINASA. SOLUCIÓN INYECTABLE. Cada frasco ámpula con polvo contiene: r-L-Asparaginasa 10,000 UI De origen ADN recombinante expresado en Escherichia Coli TG1. Envase con 1 ámpula con 10,000 UI (400 mg) de polvo liofilizado.</t>
  </si>
  <si>
    <t>010.000.8004.02</t>
  </si>
  <si>
    <t>NUTRICIÓN PARENTERAL. Cada 100 g mL contienen: En el compartimento de emulsión de glucosa al 19%: Glucosa monohidratada equivalente a 19.00 g de glucosa anhidra. En el compartimento de aminoácidos al 11% con electrolitos: L-Alanina 1.600 g, L-Arginina 1.130 g, L-Ácido aspártico 0.340 g, L-Ácido glutámico 0.560 g, L-Glicina (ácido aminoacético) 0.790 g, L-Histidina 0.680 g, L-Isoleucina 0.560 g, L-Leucina 0.790 g, Clorhidrato de L-lisina equivalente a 0.900 g de lisina, L-Metiotina 0.560 g, L-Fenilalanina 0.790 g, L-Prolina 0.680 g, L-Serina 0.450 g, L-Treonina 0.560 g, L-Triptofano 0.190 g, L-Tirosina 0.023 g, L-Valina 0.730 g, Cloruro de calcio dihidratado equivalente a 0.074 g, de cloruro de calcio, Glicerolfosfato de sodio 0.504 g, Sulfato de magnesio heptahidratado equivalente a 0.160 g de sulfato de magnesio, Cloruro de potasio 0.597 g, Acetato de sodio trihidratado equivalente a 0.490 g, de acetato de sodio. En el compartimento de emulsión de lípidos al 20%. Aceite de soya purificado 20 g. Envase con bolsa de plástico de 1540 mL con tres compartimentos (glucosa 19%/ aminoácidos con electrolitos al 11%/ lípidos al 20%).</t>
  </si>
  <si>
    <t>030.000.0003.00</t>
  </si>
  <si>
    <t>SUCEDÁNEO DE LECHE HUMANA DE PRETÉRMINO. POLVO. Contenido en: Kilocalorías Unidad kcal 100 g Mínimo 400 Máximo 525 100 kcal Mínimo 100.0 Máximo 100.0 100 ml Mínimo 64 Máximo 85, Lípidos Unidad g 100g Mínimo 19.2 Máximo 31.5, 100 kcal Mínimo 4.80 Máximo 6.00, 100 ml Mínimo 3.072 Máximo 5.1, Ácido linoleico Unidad mg 100 g Mínimos 1200 Máximo 7350, 100 kcal Mínimo 300.00 Máximos 1400.00, 100 ml Mínimo 192 Máximo 1190, Ácido alfa-linolénico Unidad mg 100 g Mínimo 200 Máximo S.E.*, 100 kcal Mínimo 50.00 Máximo S.E.*, 100 ml Mínimo 32 Máximo S.E.*, Relac. A. linoleico/A. á linolénico Unidad - 100 g Mínimo 5:1 Máximo 15:1, 100 kcal Mínimo 5:1 Máximo 15:1, 100 ml Mínimo 5:1 Máximo 15:1, Ácido araquidónico Unidad % 100 g Mínimo 1.60 Máximo 3.675, 100 kcal Mínimo 0.40 Máximo 0.70, 100 ml Mínimo 0.256 Máximo 0.595, Ácido DHA** Unidad % 100 g Mínimo 1.40 Máximo 2.625, 100 kcal Mínimo 0.35 Máximo 0.50, 100 ml Mínimo 0.224 Máximo 0.425, Relac Aa/DHA 100 g Mínimo 1.5:1 Máximo 2:1, 100 kcal Mínimo 1.5:1 Máximo 2:1, 100 ml Mínimo 1.5:1 Máximo 2:1, Proteínas Unidad g 100 g Mínimo 9.60 Máximo 15.75, 100 kcal Mínimo 2.40 Máximo 3.00, 100 ml Mínimo 1.536 Máximo 2.55, Taurina Unidad mg 100 g Mínimo 20.00 Máximo 63, 100 kcal Mínimo 5.00 Máximo 12.00, 100 ml Mínimo 3.2 Máximo 10.2, Hidratos de carbono*** Unidad g 100 g Mínimo 38.80 Máximo 73.5, 100 kcal Mínimo 9.70 Máximo 14.00, 100 ml Mínimo 6.208 Máximo 11.9, Sodio Unidad mg 100 g Mínimo 144.00 Máximo 315, 100 kcal Mínimo 36.00 Máximo 60.00, 100 ml Mínimo 23.04 Máximo 51, Potasio Unidad mg 100 g Mínimo 376.00 Máximo 840, 100 kcal Mínimo 94.00 Máximo 160.00, 100 ml Mínimo 60.16 Máximo 136, Cloruros Unidad mg 100 g Mínimo 240.00 Máximo 840, 100 kcal Mínimo 60.00 Máximo 160.00, 100 ml Mínimo 38.4 Máximo 136, Calcio Unidad mg 100 g Mínimo 380.00 Máximo 735, 100 kcal Mínimo 95.00 Máximo 140.00, 100 ml Mínimo 60.8 Máximo 119, Fósforo Unidad mg 100 g Mínimos 208.00 Máximos 525, 100 kcal Mínimo 52.00 Máximos 100.00, 100 ml Mínimo 33.28 Máximo 85, Relación Ca/P Unidad 100 g Mínimo 1.7:1 Máximo 2:1, 100 kcal Mínimo 1.7:1 Máximo 2:1, 100 ml Mínimo 1.7:1 Máximo 2:1, Vitamina A Unidad U.I. 100 g Mínimo 2800.00 Máximo 6583.5, 100 kcal Mínimo 700.00 Máximo 1254.00, 100 ml Mínimo 448 Máximo 1065.9, Vitamina A ER (Retinol) Unidad µg 100 g Mínimo 816.00 Máximo 1995, 100 kcal Mínimo 204.00 Máximo 380.00, 100 ml Mínimo 130.56 Máximo 323, Vitamina D Unidad U.I. 100 g Mínimo 292.00 Máximos 525, 100 kcal Mínimo 73.00 Máximo 100.00, 100 ml Mínimo 46.72 Máximo 85, Vitamina E (Alfa tocoferol) Unidad U.I. 100 g Mínimo 12.00 Máximo 63, 100 kcal Mínimo 3.00 Máximo 12.00, 100 ml Mínimo 1.92 Máximo 10.2, Vitamina K Unidad µg 100 g Mínimo 32.80 Máximo 131.25, 100 kcal Mínimo 8.20 Máximo 25.00, 100 ml Mínimo 5.248 Máximo 21.25, Vitamina C Unidad mg 100 g Mínimo 53.60 Máximo 194.25, 100 kcal Mínimo 13.40 Máximo 37.00, 100 ml Mínimo 8.576 Máximo 31.45, Vitamina B1 (Tiamina) Unidad µg 100 g Mínimo 240.00 Máximo 1312.5,	 100 kcal Mínimo 60.00 Máximo 250.00, 100 ml Mínimo 38.4 Máximo 212.5, Vitamina B2 (Riboflavina) Unidad µg 100 g Mínimo 560.00 Máximo 2625, 100 kcal Mínimo 140.00 Máximo 500.00, 100 ml Mínimo 89.6 Máximo 425, Niacina Unidad µg 100 g Mínimo 4000.00 Máximo 7875, 100 kcal Mínimo 1000.00 Máximo 1500.00, 100 ml Mínimo 640 Máximo 1275, Vitamina B6 (Piridoxina) Unidad µg 100 g Mínimo 300.00 Máximo 918.75, 100 kcal Mínimo 75.00 Máximo 175.00, 100 ml Mínimo 48 Máximo 148.75, Ácido fólico Unidad µg 100 g Mínimo 148.00 Máximo 262.5, 100 kcal Mínimo 37.00 Máximo 50.00, 100 ml Mínimo 23.68 Máximo 42.5, Ácido pantoténico Unidad µg 100 g Mínimo 1800.00 Máximo 9 975, 100 kcal Mínimo 450.00 Máximo 1 900.00, 100 ml Mínimo 288 Máximo 1615, Vitamina B12 (Cianocobalamina) Unidad µg 100 g Mínimo 0.80 Máximo 7.875, 100 kcal Mínimo 0.20 Máximos 1.50, 100 ml Mínimo 0.128 Máximo 1.275, Biotina Unidad µg 100 g Mínimo 8.80 Máximo 52.5, 100 kcal Mínimo 2.20 Máximo 10.00, 100 ml Mínimo 1.408 Máximo 8.5, Colina Unidad mg 100 g Mínimo 30.00 Máximo 262.5, 100 kcal Mínimo 7.50 Máximo 50.00, 100 ml Mínimo 4.8 Máximo 42.5, Mioinositol Unidad mg 100 g Mínimo 16.00 Máximo 210, 100 kcal Mínimo 4.00 Máximo 40.00, 100 ml Mínimo 2.56 Máximo 34, Magnesio Unidad mg 100 g Mínimo 28.00 Máximo 78.75, 100 kcal Mínimo 7.00 Máximo 15.00, 100 ml Mínimo 4.48 Máximo 12.75, Hierro Unidad mg 100 g Mínimo 6.80 Máximo 15.75, 100 kcal Mínimo 1.70 Máximo 3.00, 100 ml Mínimo 1.088 Máximo 2.55, Yodo Unidad µg 100 g Mínimo 24.00 Máximo 236.25, 100 kcal Mínimo 6.00 Máximo 45.00, 100 ml Mínimo 3.84 Máximo 38.25, Cobre Unidad µg 100 g Mínimo 360.00 Máximo 630, 100 kcal Mínimo 90.00 Máximo 120.00, 100 ml Mínimo 57.6 Máximo 102, Zinc Unidad mg 100 g Mínimo 4.40 Máximo 7.875, 100 kcal Mínimo 1.10 Máximo 1.50, 100 ml Mínimo 0.704 Máximo 1.275, Manganeso Unidad µg 100 g Mínimo 28.00 Máximo 131.25, 100 kcal Mínimo 7.00 Máximo 25.00, 100 ml Mínimo 4.48 Máximo 21.25, Selenio Unidad µg 100 g Mínimo 7.20 Máximo 26.25, 100 kcal Mínimo 1.80 Máximo 5.00, 100 ml Mínimo 1.152 Máximo 4.25, Nucleótidos Unidad mg 100 g Mínimo 7.60 Máximo 84, 100 kcal Mínimo 1.90 Máximo 16.00, 100 ml Mínimo 1.216 Máximo 13.6, Cromo Unidad µg 100 g Mínimo 6.00 Máximo 52.5, 100 kcal Mínimo 1.50 Máximo 10.00, 100 ml Mínimo 0.96 Máximo 8.5, Molibdeno Unidad µg 100 g Mínimo 6.00 Máximo 52.5, 100 kcal Mínimo 1.50 Máximo 10.00, 100 ml Mínimo 0.96 Máximo 8.5, Dilución 16% Envase con 400 a 454 g y medida de 4.3 a 5.37 g. * Aunque no existe un nivel superior de recomendación siempre deberá conservar la relación de ácido linoleico/ácido linolenico. **DHA: Ácido Docosahexanoico. *** La lactosa y polímeros de glucosa deben ser los hidratos de carbono preferidos, sólo podrán añadirse almidones naturalmente exentos de gluten precocidos y/o gelatinizados hasta un máximo de 30% del contenido total de hidratos de carbono y hasta un máximo de 2 g/100ml.</t>
  </si>
  <si>
    <t>030.000.0011.00</t>
  </si>
  <si>
    <t>FÓRMULA PARA LACTANTES (SUCEDÁNEO DE LECHE HUMANA DE TÉRMINO) Descripción. Polvo o Líquido. Mínimo /100 mL Máximo /100 mL. Energía 60 kcal 70 kcal. Energía 250 kJ 295 kJ. Vitaminas. Mínimo/100 kcal. Vitamina A (expresados en retinol). 200 U.I. o 60 µg, Vitamina D 1 µg o 40 U.I., Vitamina C (Ác. ascórbico) 10 mg, Vitamina B Tiamina (B1) 60 µg, Riboflavina (B2) 80 µg, Niacina (B3) 300 µg, Piridoxina (B6) 35 µg, Ácido fólico (B9) 10 µg, Ácido pantoténico (B5) 400 µg, Ácido pantoténico (B5) 400 µg, Cianocobalamina (B12) 0,1 µg, Biotina (H) 1,5 µg, Vitamina K1 4 µg, Vitamina E (alfa tocoferol equivalente) 0,5 mg, Máximo/100 kcal NSR/100 kcal. Vitamina A (expresados en retinol). Vitamina D, Vitamina C (Ác. ascórbico) S. E., Vitamina B Tiamina (B1) S. E., Riboflavina (B2) S. E., Niacina (B3) S. E., Piridoxina (B6) S. E., Ácido fólico (B9) S. E., Ácido pantoténico (B5) S. E., Cianocobalamina (B12) S. E., Biotina (H) S. E., Vitamina K1 S. E., Vitamina E (alfa tocoferol equivalente) S. E NSR/100 kcal En caso de productos en polvo debería procurarse conseguir NSR más bajo. Vitamina A (expresados en retinol) -. Vitamina D -, Vitamina C (Ác. ascórbico) 70 mg., Vitamina B Tiamina (B1) 300 µg, Riboflavina (B2) 500 µg, Niacina (B3) 1 500 µg, Piridoxina (B6) 175 µg, Ácido fólico (B9) 50 µg, Ácido pantoténico (B5) 2 000 µg, Cianocobalamina (B12) 1,5 μg, Biotina (H) 10 μg, Vitamina K1 27 μg, Vitamina E (alfa tocoferol equivalente) 5 mg. Nutrimentos inorgánicos (minerales y elementos traza). Mínimo/100 kcal. Sodio (Na) 20 mg., Potasio (K) 60 mg., Cloro (Cl) 50 mg., Calcio (Ca) 50 mg., Fósforo (P) 25 mg., La relación Ca:P 1:1, Magnesio (Mg) 5 mg., Hierro (Fe) 1 mg., Yodo (I) 10 µg, Cobre (Cu) 35 µg, Cinc (Zn) 0,5 mg., Manganeso (Mn) 1 µg, Selenio (Se) 1 µg,, Colina 14 mg., Mioinositol (Inositol) 4 mg., L-Carnitina (Carnitina) 1,2 mg., Taurina 4,7 mg., Nucleótidos **) 1,9 mg. Máximo/100 kcal NSR/100 kcal. Sodio (Na) 60 mg., Potasio (K) 180 mg., Cloro (Cl) 160 mg., Calcio (Ca) 50 mg., Fósforo (P) S. E., La relación Ca:P 2:1, Magnesio (Mg) S. E., Hierro (Fe)2 mg., Yodo (I) S. E., Cobre (Cu) S. E., Cinc (Zn) S. E., Manganeso (Mn) S. E., Selenio (Se) S. E., Colina S. E., Mioinositol (Inositol) S. E., L-Carnitina (Carnitina) 2,3 mg., Taurina 12 mg., Nucleótidos **) 16 mg. NSR/100 kcal. Sodio (Na) -, Potasio (K) -, Cloro (Cl) -, Calcio (Ca) 140 mg., Fósforo (P) 100 mg., La relación Ca:P -, Magnesio (Mg) 15 mg., Hierro (Fe) -, Yodo (I) 60 μg, Cobre (Cu) 120 μg, Cinc (Zn) 1,5 mg., Manganeso (Mn) 100 μg, Selenio (Se) 9 μg, Colina 50 mg., Mioinositol (Inositol) 40 mg., L-Carnitina (Carnitina) -, Taurina -, Nucleótidos **) -. Fuente de proteína. Contendrá los aminoácidos esenciales **. Mínimo/100 kcal Leche de vaca Proteínas Totales 1,8 g. Máximo/100 kcal. Leche de vaca Proteínas Totales 3,0 g. NSR/100 kcal. -. Lípidos y ácidos grasos. Mínimo/100 kcal. Grasas 4,4, ARA 7 mg., DHA 7 mg., Relación ARA: DHA 1:1, Ácido linoléico 300 mg., Ácido alfa- linolénico 50 mg. Máximo/100 kcal. Grasas 6 g., ARA S.E., DHA S.E., Relación ARA: DHA 2:1, Ácido linoléico S. E., Ácido alfa- linolénico S. E. NSR/100 kcal. Grasas -. ARA -, DHA (0,5 % de los ácidos grasos), Relación ARA: DHA -, Ácido linoléico 1 400 mg., Ácido alfa- linolénico S. E. -. Hidratos de carbono. Mínimo/100 kcal. Hidratos de carbono 9 g. Máximo/100 kcal. Hidratos de carbono 14 g. NSR/100 kcal. Hidratos de carbono -. Disposiciones Generales. La proporción de ácido linoleico/alfa-linolénico mínimo 5:1, máximo 15:1. De manera opcional, la fuente de proteína podrá contener los aminoácidos esenciales (valina, leucina, isoleucina, treonina, lisina, metionina, fenilalanina y triptofano, y otros, regulados en la NORMA Oficial Mexicana NOM-131-SSA1-2012) y en caso de ser adicionados se listarán en la ficha técnica. El contenido de ácidos grasos trans no será superior al 3% del contenido total de ácidos grasos en las fórmulas para lactantes. En las fórmulas para lactantes sólo podrán añadirse almidones naturalmente exentos de gluten precocidos y/o gelatinizados hasta un máximo de 30% del contenido total de hidratos de carbono y hasta un máximo de 2 g/100 ml. En las fórmulas para lactantes debe evitarse el uso de sacarosa, así como la adición de fructosa como ingrediente, salvo cuando sea necesario por justificación tecnológica. En las fórmulas para lactantes podrán añadirse otros nutrimentos/ingredientes normalmente presentes en la leche materna o humana en cantidad suficiente con la finalidad de lograr el efecto nutrimental o fisiológico de ésta, sobre la base de las cantidades presentes en la leche materna y para asegurarse que sea adecuado como fuente única de la nutrición del lactante. Su idoneidad e inocuidad debe estar demostrada científicamente. Se debe contar con evidencia científica que demuestre la utilidad de los nutrimentos/ingredientes opcionales que se utilicen y estar a disposición de la Secretaría de Salud cuando ésta lo solicite. Las fórmulas que contengan más de 1,8 g de proteínas por cada 100 kcal, deben incrementar el contenido de piridoxina en al menos 15 µg de piridoxina por cada gramo de proteína arriba de dicho valor. En la fórmula lista para ser consumida de acuerdo con las instrucciones descritas en la etiqueta. Si se añade ácido docosahexaenoico (DHA), el contenido de ácido araquidónico debe ser al menos el mismo que el de DHA y el contenido de ácido eicosapentaenoico (EPA) no debe exceder el contenido de DHA. ** Opcional S.E. Sin Especificación NSR: Nivel Superior de Referencia. Envase desde 360 g hasta 454 g polvo y medida dosificadora.</t>
  </si>
  <si>
    <t>030.000.0011.01</t>
  </si>
  <si>
    <t xml:space="preserve">FÓRMULA PARA LACTANTES (SUCEDÁNEO DE LECHE HUMANA DE TÉRMINO). POLVO O LIQUIDO. Mínimo /100 mL, Máximo /100 mL. Energía Mínimo /100 mL 60 kcal Máximo /100 mL 70 kcal, Energía Mínimo /100 mL 250 kJ Máximo /100 mL 295 kJ. Vitaminas. Mínimo/100 kcal, Máximo/100 kcal, NSR/100 kcal. En caso de productos en polvo debería procurarse conseguir NSR más bajo. Vitamina A (expresados en retinol). Mínimo/100 kcal 200 U.I. o 60 μg Máximo/100 kcal 600 U.I. o 180 μg NSR/100 kcal -, Vitamina D Mínimo/100 kcal 1 μg o 40 U.I. Máximo/100 kcal 2,5 μg o 100 U.I. NSR/100 kcal -,Vitamina C (Ác. ascórbico) Mínimo/100 kcal 10 mg Máximo/100 kcal S. E. NSR/100 kcal 70 mg, Vitamina B Tiamina (B1) Mínimo/100 kcal 60 μg Máximo/100 kcal S. E. NSR/100 kcal 300 μg, Riboflavina (B2) Mínimo/100 kcal 80 μg Máximo/100 kcal S. E. NSR/100 kcal 500 μg, Niacina (B3) Mínimo/100 kcal 300 μg Máximo/100 kcal S. E. NSR/100 kcal 1 500 μg, Piridoxina (B6) Mínimo/100 kcal 35 μg Máximo/100 kcal S. E. NSR/100 kcal 175 μg, Ácido fólico (B9) Mínimo/100 kcal 10 μg Máximo/100 kcal S. E. NSR/100 kcal 50 μg, Ácido pantoténico (B5) Mínimo/100 kcal 400 μg Máximo/100 kcal S. E. NSR/100 kcal 2 000 μg, Cianocobalamina (B12) Mínimo/100 kcal 0,1 μg Máximo/100 kcal S. E. NSR/100 kcal 1,5 μg, Biotina (H) Mínimo/100 kcal 1,5 μg Máximo/100 kcal S. E. NSR/100 kcal 10 μg, Vitamina K1 Mínimo/100 kcal 4 μg Máximo/100 kcal S. E. NSR/100 kcal 27 μg, Vitamina E (alfa tocoferol equivalente) Mínimo/100 kcal 0,5 mg Máximo/100 kcal S. E. NSR/100 kcal 5 mg. Nutrimentos inorgánicos (minerales y elementos traza). Mínimo/100 kcal, Máximo/100 kcal, NSR/100 kcal. Sodio (Na) Mínimo/100 kcal 20 mg Máximo/100 kcal 60 mg NSR/100 kcal -, Potasio (K) Mínimo/100 kcal 60 mg Máximo/100 kcal 180 mg NSR/100 kcal -, Cloro (Cl) Mínimo/100 kcal 50 mg Máximo/100 kcal 160 mg NSR/100 kcal -, Calcio (Ca) Mínimo/100 kcal 50 mg Máximo/100 kcal S. E. NSR/100 kcal 140 mg, Fósforo (P) Mínimo/100 kcal 25 mg Máximo/100 kcal S. E. NSR/100 kcal 100 mg, La relación Ca:P Mínimo/100 kcal 1:1 Máximo/100 kcal 2:1 NSR/100 kcal -, Magnesio (Mg) Mínimo/100 kcal 5 mg Máximo/100 kcal S. E. NSR/100 kcal 15 mg, Hierro (Fe) Mínimo/100 kcal 1 mg Máximo/100 kcal 2 mg NSR/100 kcal -, Yodo (I) Mínimo/100 kcal 10 μg Máximo/100 kcal S. E. NSR/100 kcal 60 μg, Cobre (Cu) Mínimo/100 kcal 35 μg Máximo/100 kcal S. E. NSR/100 kcal 120 μg, Cinc (Zn) Mínimo/100 kcal 0,5 mg Máximo/100 kcal S. E. NSR/100 kcal 1,5 mg , Manganeso (Mn) Mínimo/100 kcal 1 μg Máximo/100 kcal S. E. NSR/100 kcal 100 μg, Selenio (Se) Mínimo/100 kcal 1 μg Máximo/100 kcal S. E. NSR/100 kcal 9 μg, Colina Mínimo/100 kcal 14 mg Máximo/100 kcal S. E. NSR/100 kcal 50 mg, Mioinositol (Inositol) Mínimo/100 kcal 4 mg Máximo/100 kcal S. E. NSR/100 kcal 40 mg, L-Carnitina (Carnitina) Mínimo/100 kcal 1,2 mg Máximo/100 kcal 2,3 mg NSR/100 kcal -, Taurina Mínimo/100 kcal 4,7 mg Máximo/100 kcal 12 mg NSR/100 kcal -, Nucleótidos Mínimo/100 kcal 1,9 mg Máximo/100 kcal 16 mg NSR/100 kcal -. Fuente de proteína. Contendrá los aminoácidos esenciales. Mínimo/100 kcal, Máximo/100 kcal, NSR/100 kcal. Leche de vaca Proteínas Totales Mínimo/100 kcal 1,8 g Máximo/100 kcal 3,0 g NSR/100 kcal -. Lípidos y ácidos grasos. Mínimo/100 kcal, Máximo/100 kcal, NSR/100 kcal. Grasas Mínimo/100 kcal 4,4 g Máximo/100 kcal 6 g NSR/100 kcal -, ARA Mínimo/100 kcal 7 mg Máximo/100 kcal S.E. NSR/100 kcal -, DHA Mínimo/100 kcal 7 mg Máximo/100 kcal S.E. NSR/100 kcal (0,5 % de los ácidos grasos), Relación ARA: DHA Mínimo/100 kcal 1:1 Máximo/100 kcal 2:1 NSR/100 kcal -, Ácido linoléico Mínimo/100 kcal 300 mg Máximo/100 kcal S. E. NSR/100 kcal 1 400 mg, Ácido alfa-linolénico Mínimo/100 kcal 50 mg Máximo/100 kcal S. E. NSR/100 kcal -. Hidratos de carbono. Mínimo/100 kcal, Máximo/100 kcal, NSR/100 kcal. Hidratos de carbono Mínimo/100 kcal 9 g Máximo/100 kcal 14 g NSR/100 kcal -. Disposiciones Generales. La proporción de ácido linoleico/alfa-linolénico mínimo 5:1, máximo 15:1. De manera opcional, la fuente de proteína podrá contener los aminoácidos esenciales (valina, leucina, isoleucina, treonina, lisina, metionina, fenilalanina y triptofano, y otros, regulados en la NORMA Oficial Mexicana NOM-131-SSA1- 2012) y en caso de ser adicionados se listarán en la ficha técnica. El contenido de ácidos grasos trans no será superior al 3% del contenido total de ácidos grasos en las fórmulas para lactantes. En las fórmulas para lactantes sólo podrán añadirse almidones naturalmente exentos de gluten precocidos y/o gelatinizados hasta un máximo de 30% del contenido total de hidratos de carbono y hasta un máximo de 2 g/100 ml. En las fórmulas para lactantes debe evitarse el uso de sacarosa, así como la adición de fructosa como ingrediente, salvo cuando sea necesario por justificación tecnológica. En las fórmulas para lactantes podrán añadirse otros nutrimentos/ingredientes normalmente presentes en la leche materna o humana en cantidad suficiente con la finalidad de lograr el efecto nutrimental o fisiológico de ésta, sobre la base de las cantidades presentes en la leche materna y para asegurarse que sea adecuado como fuente única de la nutrición del lactante. Su idoneidad e inocuidad debe estar demostrada científicamente. Se debe contar con evidencia científica que demuestre la utilidad de los nutrimentos/ingredientes opcionales que se utilicen y estar a disposición de la Secretaría de Salud cuando ésta lo solicite. Las fórmulas que contengan más de 1,8 g de proteínas por cada 100 kcal, deben incrementar el contenido de piridoxina en al menos 15 μg de piridoxina por cada gramo de proteína arriba de dicho valor. En la fórmula lista para ser consumida de acuerdo con las instrucciones descritas en la etiqueta. Si se añade ácido docosahexaenoico (DHA), el contenido de ácido araquidónico debe ser al menos el mismo que el de DHA y el contenido de ácido eicosapentaenoico (EPA) no debe exceder el contenido de DHA. Opcional. S.E. Sin Especificación NSR: Nivel Superior de Referencia .Envase desde 59 ml hasta 237 ml. 
</t>
  </si>
  <si>
    <t>030.000.0012.00</t>
  </si>
  <si>
    <t>SUCEDÁNEO DE LECHE HUMANA DE TÉRMINO SIN LACTOSA. POLVO. Contenido en Nutrimentos: Unidad, 100 g, 100Kcal, 100 ml. Contenido en Nutrimentos Kilocalorías: Unidad -, 100 g (Minímo 502.0, Máximo 522.00), 100 kcal (Minímo 100.00, Máximo 100.00), 100 ml (Minímo 66.66, Máximo 68.00). Lipidos, Unidad g, 100 g (Mínimo 25.0, Máximo 28.0), 100 Kcal (Minímo 4.40, Máximo 5.40), 100 ml (Minímo 3.33, Máximo 3.65). Ácido docosahexaenoico (DHA), Unidad mg, 100 Kcal (Minímo 9.0, Máximo 22.0). Ácido docosahexaenoico (DHA), Unidad %, 100 Kcal (Minímo 0.220, Máximo 0.270). Ácido araquidónico (ARA), Unidad mg, 100 Kcal (Minímo 9.0, Máximo 22.0). Ácido araquidónico (ARA), Unidad %, 100 Kcal (Minímo 0.220, Máximo 0.270). Relación DHA/ARA, 100 Kcal (Minímo 1:1, Máximo 1:1). Ácido linoléico, Unidad g, 100 Kcal (Minímo 0.3, Máximo 1.4). Ácido linoléico, Unidad %, 100 Kcal (Minímo 0, Máximo 3). Ácido alfa linolénico, Unidad mg, 100 Kcal (Minímo 50, Máximo SE). Ácido alfa linolénico, Unidad %, 100 Kcal (Minímo 0, Máximo 3). Relación Ácido linoléico/Ácido alfa linolénico, 100 Kcal (Minímo 5.1, Máximo 15.1). Proteínas, Unidad g, 100 g (Minímo 11.0, Máximo 14.0), 100 Kcal (Minímo 2.25, Máximo 3.00), 100 ml (Minímo 1.45, Máxima 1.86). Taurina, Unidad mg, 100 Kcal (Minímo 0, Máximo 12). Hidratos de carbono, Unidad g, 100 g (Minímo 54.9, Máximo 55.6) 100 Kcal (Minímo 10.70, Máximo 14.00), 100 ml (Minímo 7.20, Máximo 7.35). Sodio, Unidad mg, 100 g (Minímo 123.00, Máximo 170.0), 100 Kcal (Minímo 24.00, Máximo 34.00), 100 ml (Minímo 16.00, Máximo 23.00). Potasio, Unidad mg, 100 g (Minímo 538.0, Máximo 600.00), 100 Kcal (Minímo 105.00, Máximo 119.00), 100 ml (Minímo 70.00, Máximo 80.00). Cloruros, Unidad mg, 100 g (Miníma 333.0, Máxima 370.0), 100 Kcal (Miníma 65.00, Máxima 160.00), 100 ml (Miníma 43.33, Máxima 49.00). Calcio, Unidad mg, 100 g (Miníma 423.0, Máxima 450.0), 100 Kcal (Miníma 50.00, Máxima 140.00), 100 ml (Miníma 56.67, Máxima 60.00). Fosforo, Unidad mg, 100 g (Miníma 273.0, Máxima 300.0), 100 Kcal (Miníma 25.00, Máxima 100.00), 100 ml (Miníma 36.00, Máxima 40.00). Relación Calcio/Fósforo, 100 Kcal (Miníma 1:1, Máxima 2.1). L-carnitina, Unidad mg, 100 Kcal (Miníma 1.2, Máxima 2.3). Vitamina A, 100 g, (Miníma 1,500.0 UI, Máxima 1,923.0 UI), 100 Kcal (Miníma 88.5 µg, Máxima 112.5 µg), 100 ml (Miníma 200.00 UI, Máxima 250.00 UI). Vitamina D, 100 g (Miníma 300.0 UI, Máxima 327.0 UI), 100 Kcal (Miníma 1.48 µg, Máxima 2.5 µg), 100 ml (Miníma 40.00 UI, Máxima 43.33 UI). Vitamina E, 100 g (Miníma 6.0 UI, Máxima 13.7 UI), 100 Kcal (Miníma 1.34 µg, Máxima 2.98 µg) 100 ml (Mínima 0.80 UI, Máxima 1.80 UI). Vitamina K, Unidad μg, 100 g (Miníma 41.0, Máxima 52.0), 100 Kcal (Miníma 8.14, Máxima 25.00), 100 ml (Mínima 5.50, Máxima 6.67). Vitamina C, Unidad mg, 100 g (Miníma 40.0, Máxima 69.0), 100 Kcal (Miníma 10.00, Máxima 30.00), 100 ml (Miníma 5.30, Máxima 9.00). Vitamina B1 (tiamina), Unidad μg, 100 g (Miníma 300.0, Máxima 769.0), 100 Kcal (Miníma 60.00, Máxima 150.00), 100 ml (Miníma 40.00, Máxima 100.00). Vitamina B2 (riboflavina), Unidad μg, 100 g (Miníma 345.0 Máxima 1154.0), 100 Kcal (Miníma 67.30, Máxima 140.00), 100 ml (Minima 45.00, Máxima 150.00). Niacina, Unidad μg, 100 g (Miníma 3,800.0, Máxima 5,320.0) 100 Kcal (Miníma 750.00, Máxima 1,500.00), 100 ml (Miníma 500.00, Máxima 700.00). Vitamina B6 (piridoxina), Unidad μg, 100 g (Miníma 310.0, Máxima 462.0) 100 Kcal (Miníma 60.40, Máxima 90.00) 100 ml (Miníma 40.50, Máxima 50.00). Ácido fólico, Unidad μg, 100 g (Miníma 45.0, Máxima 76.0), 100 Kcal (Miníma 10.00, Máxima 50.00), 100 ml (Miníma 6.00, Máxima 10.00). Ácido pantoténico, Unidad μg, 100 g (Miníma 2,280.0, Máxima 2,308.0), 100 Kcal (Miníma 400.00, Máxima 2000.00), 100 ml (Miníma 300.00, Máxima 300.00). Vitamina B12(cianocobalamina), Unidad μg, 100 g (Miníma 1.1, Máxima 1.5), 100 Kcal (Miníma 0.20, Máxima 0.30), 100 ml (Miníma 0.15, Máxima 0.20). Biotina, Unidad μg, (Miníma 11.0, Máxima 22.8), 100 Kcal (Miníma 2.20, Máxima 7.50), 100 ml (Miníma 1.50, Máxima 3.00). Colina, Unidad mg, 100 g (Miníma 38.0, Máxima 77.0), 100 Kcal (Miníma 7.50, Máxima 50.00), 100 ml (Miníma 5.00, Máxima 10.00). Inosital, Unidad mg, 100 g (Miníma 23.0, Máxima 100.0), 100 Kcal (Miníma 4.50, Máxima 40.00), 100 ml (Miníma 3.00, Máxima 13.00). Magnecio, Unidad mg, 100 g (Miníma 31.1, Máxima 50.0) 100 Kcal (Miníma 6.06, Máxima 10.00), 100 ml (Miníma 4.10, Máxima 7.00). Hierro, Unidad mg, 100 g (Miníma 6.0, Máxima 9.2), 100 Kcal (Miníma 1.20, Máxima 2.00), 100 ml (Miníma 0.80, Maxima 1.20). Yodo, Unidad μg, 100 g (Miníma 25.00, Máxima 77.0), 100 Kcal (Miníma 10.00, Máxima 50.00), 100 ml (Miníma 3.30, Máxima 10.00). Cobre, Unidad μg, 100 g (Miníma 300.0, Máxima 460.0), 100 Kcal (Mínima 60.00, Máxima 89.66) 100 ml (Miníma 40.00, Máxima 60.00). Zinc, Unidad mg, 100 g (Mínima 3.8, Máxima 4.6), 100 Kcal (Miníma 0.70, Máxima 1.50), 100 ml (Miníma 0.50, Máxima 0.60). Manganeso, Unidad μg, 100 g (Miníma 26.0, Máxima 77.0), 100 Kcal (Miníma 5.00, Máxima 15.00), 100 ml (Miníma 3.40, Máxima 10.00). Selenio, Unidad μg, 100 Kcal (Miníma 1.00, Máxima 9.00. Dilución 13.00 - 13.7% . Envase con 400 a 454 g y medida de 4.3 a 4.5 g.</t>
  </si>
  <si>
    <t>030.000.0013.00</t>
  </si>
  <si>
    <t>FÓRMULA PARA LACTANTES CON NECESIDADES ESPECIALES DE NUTRICIÓN CON PROTEÍNA EXTENSAMENTE HIDROLIZADA. POLVO O LÍQUIDO. Mínimo /100 mL. Máximo /100 mL. Energía, Mínimo /100 mL 60 kcal, Máximo /100 mL 85 kcal. Energía, Mínimo /100 mL 250 kJ, Máximo /100 mL 355 kJ. Vitaminas. Mínimo/100 kcal. Máximo/100 kcal. NSR/100 kcal. En caso de productos en polvo debería procurarse conseguir NSR más bajo. Vitamina A, Mínimo /100 kcal 200 U.I. o 60 μg expresados en retinol, Máximo/100 kcal 600 U.I. o 180 μg expresados en retinol, NSR/100 kcal -. Vitamina D, Mínimo /100 kcal 1 µg o 40 U.I., Máximo/100 kcal 2,5 µg o 100 U.I., NSR/100 kcal -. Vitamina C (Ác. ascórbico), Mínimo /100 kcal 10 mg, Máximo/100 kcal S. E., NSR/100 kcal 70 mg. Tiamina (B1), Mínimo /100 kcal 60 µg, Máximo/100 kcal S. E., NSR/100 kcal 300 µg. Riboflavina (B2), Mínimo /100 kcal 80 µg, Máximo/100 kcal S. E., NSR/100 kcal 500 µg. Niacina (B3), Mínimo /100 kcal 300 µg, Máximo/100 kcal S. E., NSR/100 kcal 1,500 µg. Piridoxina (B6), Mínimo /100 kcal 35 µg, Máximo/100 kcal S. E., NSR/100 kcal 175 µg. Ácido fólico (B9), Mínimo /100 kcal 10 µg, Máximo/100 kcal S. E., NSR/100 kcal 50 µg. Ácido pantoténico (B5), Mínimo /100 kcal 400 µg, Máximo/100 kcal S. E., NSR/100 kcal 2,000 µg. Cianocobalamina (B12), Mínimo /100 kcal 0,1 µg, Máximo/100 kcal S. E., NSR/100 kcal 1,5 µg. Biotina (H), Mínimo /100 kcal 1,5 µg, Máximo/100 kcal S. E., NSR/100 kcal 10 µg. Vitamina K1, Mínimo /100 kcal 4 µg, Máximo/100 kcal S. E., NSR/100 kcal 27 µg. Vitamina E (alfa tocoferol equivalente), Mínimo /100 kcal 0,5 mg, Máximo/100 kcal S. E., NSR/100 kcal 5 mg. Nutrimentos inorgánicos (minerales y elementos traza). Mínimo/100 kcal. Máximo/100 kcal. NSR/100 kcal. Sodio (Na), Mínimo/100 kcal 20 mg, Máximo/100 kcal 60 mg, NSR/100 kcal -. Potasio (K), Mínimo/100 kcal 60 mg, Máximo/100 kcal 180 mg, NSR/100 kcal -. Cloro (Cl), Mínimo/100 kcal 50 mg, Máximo/100 kcal 160 mg, NSR/100 kcal -. Calcio (Ca), Mínimo/100 kcal 50 mg, Máximo/100 kcal S. E., NSR/100 kcal 140 mg. Fósforo (P), Mínimo/100 kcal 25 mg, Máximo/100 kcal S. E., NSR/100 kcal 100 mg. Ca : P, Mínimo/100 kcal 1:1, Máximo/100 kcal 2:1, NSR/100 kcal -. Magnesio (Mg), Mínimo/100 kcal 5 mg, Máximo/100 kcal S. E., NSR/100 kcal 15 mg. Hierro (Fe), Mínimo/100 kcal 1 mg, Máximo/100 kcal 2 mg, NSR/100 kcal -. Colina, Mínimo/100 kcal 7,5 mg, Máximo/100 kcal S. E., NSR/100 kcal 50 mg. Mioinositol (Inositol), Mínimo/100 kcal 4 mg, Máximo/100 kcal S. E., NSR/100 kcal 40 mg. L-Carnitina (Carnitina), Mínimo/100 kcal 1,2 mg, Máximo/100 kcal 5,0 mg, NSR/100 kcal -. Taurina, Mínimo/100 kcal 5,5 mg, Máximo/100 kcal 12 mg, NSR/100 kcal -. Yodo (I), Mínimo/100 kcal 10 µg, Máximo/100 kcal S. E., NSR/100 kcal 60 µg. Cobre (Cu), Mínimo/100 kcal 35 µg, Máximo/100 kcal S. E., NSR/100 kcal 120 µg. Cinc (Zn), Mínimo/100 kcal 0,5 mg, Máximo/100 kcal S. E., NSR/100 kcal 1,5 mg. Manganeso (Mn), Mínimo/100 kcal 1,0 µg, Máximo/100 kcal S. E., NSR/100 kcal 100 µg. Selenio (Se), Mínimo/100 kcal 1 µg, Máximo/100 kcal S. E., NSR/100 kcal 9 µg. Cromo (Cr), Mínimo/100 kcal 1,5 µg, Máximo/100 kcal S. E., NSR/100 kcal 10 µg. Molibdeno (Mo), Mínimo/100 kcal 1,5 µg, Máximo/100 kcal S. E., NSR/100 kcal 10 µg. Nucleótidos, Mínimo/100 kcal 1,9 mg, Máximo/100 kcal 16 mg, NSR/100 kcal -. Fuente de proteína. (se debe indicar el origen del hidrolizado de proteína). Contendrá los aminoácidos esenciales. Mínimo/100 kcal. Máximo/100 kcal. NSR/100 kcal. Proteína hidrolizada de caseína o suero: Péptidos 85% o más con menos de 1,500 Daltons, Mínimo/100 kcal 2.25 g, Máximo/100 kcal 3,0 g, NSR/100 kcal -. Lípidos y ácidos grasos. Mínimo/100 kcal. Máximo/100 kcal. NSR/100 kcal. Grasas, Mínimo/100 kcal 4,4 g, Máximo/100 kcal 6 g, NSR/100 kcal -. ARA, Mínimo/100 kcal 7 mg, Máximo/100 kcal S.E. DHA, Mínimo/100 kcal 7 mg, Máximo/100 kcal S.E., NSR/100 kcal 0,5% de los ácidos grasos. Relación ARA: DHA, Mínimo/100 kcal 1:1, Máximo/100 kcal 2:1, NSR/100 kcal -. Ácido linoléico, Mínimo/100 kcal 300 mg, Máximo/100 kcal S.E., NSR/100 kcal 1,400 mg. Ácido alfa-linolénico, Mínimo/100 kcal 50 mg, Máximo/100 kcal S.E., NSR/100 kcal -. Hidratos de carbono. Nutrimiento. Mínimo/100 kcal. Máximo/100 kcal. NSR/100 kcal. Hidratos de carbono, Mínimo/100 kcal 9 g, Máximo/100 kcal 14 g, -. Disposiciones Generales. De manera opcional, la fuente de proteína podrá contener los aminoácidos esenciales (valina, leucina, isoleucina, treonina, lisina, metionina, fenilalanina y triptofano, y otros, regulados en la Norma Oficial Mexicana NOM-131-SSA1-2012) y en caso de ser adicionados se listarán en la ficha técnica. Para mejorar la calidad nutritiva de las proteínas, podrán añadir aminoácidos en las cantidades estrictamente necesarias, los cuáles deben ser en su forma natural L. La proporción de ácido linoleico/alfa-linolénico mínimo 5:1, máximo 15:1. El contenido de ácidos grasos trans no será superior al 3% del contenido total de ácidos grasos en las fórmulas para lactantes con necesidades especiales de nutrición. En las fórmulas para lactantes con necesidades especiales de nutrición sólo podrán añadirse almidones naturalmente exentos de gluten precocidos y/o gelatinizados hasta un máximo de 30% del contenido total de hidratos de carbono y hasta un máximo de 2 g/100 ml. En las fórmulas para lactantes con necesidades especiales de nutrición debe evitarse el uso de sacarosa, así como la adición de fructosa como ingrediente, salvo cuando sea necesario por justificación tecnológica. En las fórmulas para lactantes con necesidades especiales de nutrición podrán añadirse otros nutrimentos/ingredientes normalmente presentes en la leche materna o humana en cantidad suficiente con la finalidad de lograr el efecto nutrimental o fisiológico de ésta, sobre la base de las cantidades presentes en la leche materna y para asegurarse que sea adecuado como fuente única de la nutrición del lactante. Su idoneidad e inocuidad debe estar demostrada científicamente. Se debe contar con evidencia científica que demuestre la utilidad de los nutrimentos/ingredientes opcionales que se utilicen y estar a disposición de la Secretaría de Salud cuando ésta lo solicite. Las fórmulas que contengan más de 1,8 g de proteínas por cada 100 kcal, deben incrementar el contenido de piridoxina en al menos 15 µg de piridoxina por cada gramo de proteína arriba de dicho valor. En la fórmula lista para ser consumida de acuerdo con las instrucciones descritas en la etiqueta. Las instituciones podrán solicitar que se especifique el origen del hidrolizado de proteína y en caso de ser mixto la relación de la misma, lo cual será expresado en la ficha técnica. Si se añade ácido docosahexaenoico (DHA), el contenido de ácido araquidónico debe ser al menos el mismo que el de DHA y el contenido de ácido eicosapentaenoico (EPA) no debe exceder el contenido de DHA. ** Opcional S.E. Sin Especificación NSR: Nivel Superior de Referencia. Envase desde 357 g hasta 450 g polvo y medida dosificadora.</t>
  </si>
  <si>
    <t>030.000.0014.00</t>
  </si>
  <si>
    <t>FÓRMULA DE CONTINUACIÓN. Polvo o líquido. Energía: Mínimo /100 mL: 60 kcal Máximo /100 mL: 85 kcal. Energía: Mínimo /100 mL: 250 kJ Máximo /100 mL: 355 kJ. Vitaminas: Vitamina A: Mínimo/100 kcal: 250 U.I. o 75 µg expresados en retinol. Máximo/100 kcal: 750 U.I. o 225 µg expresados en retinol. NSR/100 kcal En caso de productos en polvo debería procurarse conseguir NSR más bajo. Vitamina D: Mínimo /100 mL: 40 U.I. o 1 µg Máximo /100 mL: 120 U.I. o 3 µg NSR/100 kcal: -. Vitamina C (Ac.ascórbico): Mínimo /100 mL: 8 mg Máximo/100 kcal: S. E. NSR/100 kcal: -. Tiamina (B1): Mínimo /100 mL: 40 µg Máximo/100 kcal: S. E. NSR/100 kcal: -. Riboflavina (B2): Mínimo /100 mL: 60 µg Máximo /100 mL: S. E. NSR/100 kcal: - Niacina (B3): Mínimo /100 mL: 250 µg Máximo /100 mL: S. E. NSR/100 kcal: - Piridoxina (B6): Mínimo /100 mL: 45 µg Máximo /100 mL: S. E. NSR/100 kcal: - Ácido fólico (B9): Mínimo /100 mL: 4 µg Máximo /100 mL: S. E. NSR/100 kcal: - Ácido pantoténico (B5): Mínimo /100 mL: 300 µg Máximo /100 mL: S. E. NSR/100 kcal: - Cianocobalamina (B12): Mínimo /100 mL: 015 µg Máximo /100 mL: S. E. NSR/100 kcal: - Biotina (H): Mínimo /100 mL: 1,5 µg Máximo /100 mL: S. E. NSR/100 kcal: - Vitamina K1: Mínimo /100 mL: 4 µg Máximo /100 mL: S. E. NSR/100 kcal: - Vitamina E (alfa tocoferol equivalente): Mínimo /100 mL: 0,5 mg Máximo /100 mL: 5 mg NSR/100 kcal: -. Nutrimentos inorgánicos (minerales y elementos traza): Sodio (Na): Mínimo/100 kcal: 20 mg Máximo/100 kcal: 85 mg NSR/100 kcal: - Potasio (K): Mínimo/100 kcal: 80 mg Máximo/100 kcal: S. E. NSR/100 kcal: - Cloro (Cl): Mínimo/100 kcal: 55 mg Máximo/100 kcal: S. E. NSR/100 kcal: - Calcio (Ca): Mínimo/100 kcal: 90 mg Máximo/100 kcal: S. E. NSR/100 kcal: - Fósforo (P): Mínimo/100 kcal: 60 mg Máximo/100 kcal: S. E. NSR/100 kcal: - Ca : P: Mínimo/100 kcal: 1:1 Máximo/100 kcal: 2:1 Magnesio (Mg): Mínimo/100 kcal: 6 mg Máximo/100 kcal: S. E.NSR/100 kcal: - Hierro (Fe): Mínimo/100 kcal: 1 mg Máximo/100 kcal: 2 mg NSR/100 kcal: - Yodo (I): Mínimo/100 kcal: 6 µg Máximo/100 kcal: 50 µg NSR/100 kcal: - Cinc (Zn): Mínimo/100 kcal: 0,5 mg Máximo/100 kcal: S. E. NSR/100 kcal: - Cobre (Cu): Mínimo/100 kcal: 60 µg Máximo/100 kcal: 100 µg Manganeso (Mn): Mínimo/100 kcal: 5 µg Máximo/100 kcal: 15 µg Selenio (Se): Mínimo/100 kcal: 1 µg Máximo/100 kcal: 9 µg Nucleótidos: Mínimo/100 kcal: 1,9 mg Máximo/100 kcal:16 mg. Fuente de proteína Contendrá los aminoácidos esenciales, Leche de vaca Mínimo/100 kcal: 2 g Máximo/100 kcal: 3,5 g. NSR/100 kcal: - Lípidos y ácidos grasos: Grasas: Mínimo/100 kcal: 3g Máximo/100 kcal: 6g ARA: Mínimo/100 kcal: 5 mg Máximo/100 kcal: S.E. NSR/100 kcal: - DHA: Mínimo/100 kcal: 5 mg Máximo/100 kcal: S.E. NSR/100 kcal: 0,5% de los ácidos grasos. Relación ARA:DHA : Mínimo/100 kcal: 1:1 Máximo/100 kcal: 2:1 Ácido linoléico: Mínimo/100 kcal: 300 mg Máximo/100 kcal: S.E. NSR/100 kcal: - Ácido alfa-linolénico: Mínimo/100 kcal: 50 mg Máximo/100 kcal: S.E. NSR/100 kcal: -. Hidratos de carbono. Hidratos de carbono: Mínimo/100 kcal: 9 g Máximo/100 kcal: 14 g. Disposiciones Generales De manera opcional, la fuente de proteína podrá contener los aminoácidos esenciales (valina, leucina, isoleucina, treonina, lisina, metionina, fenilalanina y triptofano, y otros, regulados en la NORMA Oficial Mexicana NOM-131-SSA1-2012) y en caso de ser adicionados se listarán en la ficha técnica. La proporción de ácido linoleico/alfa-linolénico mínimo 5:1, máximo 15:1 En las fórmulas de continuación el contenido de hidratos de carbono debe ajustarse al contenido energético. El producto debe contener hidratos de carbono nutrimentalmente asimilables que sean adecuados para la alimentación de los lactantes mayores de seis meses de edad y los niños de corta edad. En las fórmulas de continuación además de las vitaminas y minerales señalados, pueden añadirse otros nutrimentos/ingredientes, cuando sean necesarios para asegurar que el producto sea adecuado para formar parte de un plan de alimentación mixta, destinado a ser utilizado después del sexto mes de edad. Se debe contar con evidencia científica que demuestre la utilidad de los nutrimentos/ingredientes opcionales que se utilicen y estar a disposición de la Secretaría de Salud cuando ésta lo solicite. Las fórmulas que contengan más de 1,8 g de proteínas por cada 100 kcal, deben incrementar el contenido de piridoxina en al menos 15 µg de piridoxina por cada gramo de proteína arriba de dicho valor. En la fórmula lista para ser consumida de acuerdo con las instrucciones descritas en la etiqueta. Si se añade ácido docosahexaenoico (DHA), el contenido de ácido araquidónico debe ser al menos el mismo que el de DHA y el contenido de ácido eicosapentaenoico (EPA) no debe exceder el contenido de DHA. Opcional S.E. Sin Especificación NSR: Nivel Superior de Referencia. Envase desde 360 g a 454 g polvo y medida dosificadora.</t>
  </si>
  <si>
    <t>030.000.0021.00</t>
  </si>
  <si>
    <t xml:space="preserve">FORMULA DE PROTEÍNA AISLADA DE SOYA. POLVO. Contenido en Kilocalorías Unidad kcal 100 g Mínimo 515.0 Máximo 524.00 100 kcal Mínimo 60.00 Máximo 70.00 100 ml Mínimo 66.67 Máximo 68.00, Lípidos Unidad g 100 g Mínimo 20.00 Máximo 28.30 100 kcal Mínimo 4.40 Máximo 6.00, 100 ml Mínimo 3.60 Máximo 3.70, Ácido docosa-hexaenoico (DHA) Unidad mg Mínimo - Máximo - 100 kcal Mínimo 0.00 Máximo 12.00 100 ml Mínimo - Máximo -, Ácido docosahexaenoico (DHA) Unidad % 100 g Mínimo – Máximo - 100 kcal Mínimo 0.22 Máximo 0.30 100 ml Mínimo – Máximo - Ácido araquidónic o (ARA) Unidad mg 100 g Mínimo – Máximo - 100 kcal Mínimo 0.00 Máximo 12.00 100 ml Mínimo - Máximo -, Ácido araquidónic o (ARA) Unidad % 100 g Mínimo – Máximo - 100 kcal Mínimo 0.22 Máximo 0.30 100 ml Mínimo – Máximo -, Relación DHA/ARA Unidad 100 g 100 kcal Mínimo – Máximo - 100 kcal Mínimo 1:1 Máximo 1:1 100 ml Mínimo – Máximo -, Ácido linoleico Unidad g 100 g Mínimo – Máximo - 100 kcal Mínimo 0.30 Máximo 1.40 100 ml Mínimo - Máximo - Ácido alfa linolénico Unidad mg 100 g Mínimo – Máximo - 100 kcal Mínimo 50.00 Máximo SE 100 ml Mínimo - Máximo -, Ácido alfa linolénico Unidad % 100 g Mínimo 0.00 Máximo 3.00 100 ml Mínimo - Máximo - Relación Ácido linoléico/ Ácido alfa linolénico Unidad 100 g Mínimo – Máximo -100 kcal Mínimo 5:1 Máximo 15:1 100 ml Mínimo - Máximo -, Proteínas Unidad g 100 g Mínimo 13.70 Máximo 15.60 100 kcal Mínimo 2.64 Máximo 3.00 100 ml Mínimo 1.80 Máximo 2.00, Taurina Unidad mg 100 g Mínimo 0.00 Máximo 36.00 100 kcal Mínimo 0.00 Máximo 0.12 100 ml Mínimo 0.00 Máximo 4.60 Hidratos de carbono Unidad g 100 g Mínimo 51.00 Máximo 54.00 100 kcal Mínimo 10.00 Máximo 14.00 100 ml Mínimo 6.60 Máximo 6.90, Sodio Unidad mg 100 g Mínimo 140.00 Máximo 243.00 100 kcal Mínimo 27.00 Máximo 47.00 100 ml Mínimo 18.00 Máximo 32.00 Potasio Unidad mg 100 g Mínimo 525.00 Máximo 629.00 100 kcal Mínimo 100.00 Máximo 120.00 100 ml Mínimo 65.00 Máximo 81.12, Cloruros Unidad mg 100 g Mínimo 315.00 Máximo 449.00 100 kcal Mínimo 60.00 Máximo 86.90 100 ml Mínimo 40.00 Máximo 59.00, Calcio Unidad mg 100 g Mínimo 420.00 Máximo 532.00 100 kcal Mínimo 80.00 Máximo 140.00 100 ml Mínimo 54.00 Máximo 70.00, Fósforo Unidad mg 100 g Mínimo 210.00 Máximo 393.00 100 kcal Mínimo 40.00 Máximo 75.00 100 ml Mínimo 27.00 Máximo 50.70, Relación Calcio/Fósforo Unidad 100 g Mínimo - Máximo100 kcal Mínimo 1:1 Máximo 2:1 100 ml Mínimo - Máximo -, L-carnitina Unidad mg 100 g Mínimo 0.00 Máximo 12.00 100 kcal Mínimo 1.20 Máximo 2.30 100 ml Mínimo 0.00 Máximo 1.50, Vitamina A Unidad Mínimo 1 572.00 UI Máximo 2 000.00 UI 100 kcal Mínimo 90.00 µg Máximo 180.00 µg 100 ml Mínimo 202.80 UI Máximo 263.00 UI, Vitamina D Unidad 100 g Mínimo 304.00 UI Máximo 350.00 UI 100 kcal Mínimo 1.50 µg Máximo 2.50 µg 100 ml Mínimo 40.00 UI Máximo 44.00 UI, Vitamina E Unidad 100 g Mínimo 10.50 UI Máximo 19.40 UI 100 kcal Mínimo 2.24 mg Máximo 5.00 mg 100 ml Mínimo 1.35 UI Máximo 2.57 UI, Vitamina K Unidad μg 100 g Mínimo 40.00 Máximo 76.00 100 kcal Mínimo 8.00 Máximo 25.00 100 ml Mínimo 5.00 Máximo 10.00, Vitamina C Unidad mg 100 g Mínimo 53.00 Máximo 68.00 100 kcal Mínimo 10.30 Máximo 30.00 100 ml Mínimo 7.00 Máximo 9.00, 
Vitamina B₁ (tiamina) Unidad μg 100 g Mínimo 300.00 Máximo 758.00 100 kcal Mínimo 60.00 Máximo 150.00 100 ml Mínimo 40.00 Máximo 100.00, Vitamina B₂ (riboflavina) Unidad μg 100 g Mínimo 456.00 Máximo 1 136.00 100 kcal Mínimo 80.00 Máximo 225.00 100 ml Mínimo 60.00 Máximo 150.00, Niacina Unidad μg 100 g Mínimo 3 000.00 Máximo 5 300.00 100 kcal Mínimo 600.00 Máximo 1 500.00 100 ml Mínimo 400.00 Máximo 700.00, Vitamina B₆ (piridoxina) Unidad μg 100 g Mínimo 300.00 Máximo 455.00 100 kcal Mínimo 58.80 Máximo 90.00 100 ml Mínimo 40.00 Máximo 60.00, Ácido fólico Unidad μg 100 g Mínimo 61.00 Máximo 100.00 100 kcal Mínimo 12.00 Máximo 50.00 100 ml Mínimo 8.00 Máximo 13.20, Ácido pantoténico Unidad μg 100 g Mínimo 2 000.00 Máximo 3 800.00 100 kcal Mínimo 400.00 Máximo 750.00 100 ml Mínimo 300.00 Máximo 500.00, Vitamina B₁₂ (cianocobalamina) Unidad μg 100 g Mínimo 1.50 Máximo 2.30 100 kcal Mínimo 0.10 Máximo 0.50 100 ml Mínimo 0.20 Máximo 0.30, Biotina Unidad μg 100 g Mínimo 12.00 Máximo 27.00 100 kcal Mínimo 1.50 Máximo 7.50 100 ml Mínimo 1.50 Máximo 3.50, Colina Unidad mg 100 g Mínimo 55.00 Máximo 63.00 100 kcal Mínimo 10.00 Máximo 50.00 100 ml Mínimo 7.00 Máximo 8.50, Inositol Unidad mg 100 g Mínimo 25.80 Máximo 89.00 100 kcal Mínimo 5.00 Máximo 40.00 100 ml Mínimo 3.40 Máximo 11.50, Magnesio Unidad mg 100 g Mínimo 40.00 Máximo 58.00 100 kcal Mínimo 7.50 Máximo 15.00 100 ml Mínimo 5.00 Máximo 7.44, Hierro Unidad mg 100 g Mínimo 6.30 Máximo 9.40 100 kcal Mínimo 1.20 Máximo 2.00 100 ml Mínimo 0.80 Máximo 1.20, Yodo Unidad μg 100 g Mínimo 76.00 Máximo 105.00 100 kcal Mínimo 14.70 Máximo 50.00 100 ml Mínimo 10.00 Máximo 13.00, Cobre Unidad μg 100 g Mínimo 315.00 Máximo 424.00 100 kcal Mínimo 60.00 Máximo 84.00 100 ml Mínimo 40.00 Máximo 56.00, Zinc Unidad mg 100 g Mínimo 4.50 Máximo 6.00 100 kcal Mínimo 0.90 Máximo 1.20 100 ml Mínimo 0.49 Máximo 0.81, Manganeso Unidad μg 100 g Mínimo 131.00 Máximo 304.00 100 kcal Mínimo 5.00 Máximo 50.00 100 ml Mínimo 16.90 Máximo 40.00, Selenio Unidad μg 100 g Mínimo – Máximo - 100 kcal Mínimo 1.00 Máximo 9.00 100 ml Mínimo – Máximo -, Dilución 13.00 - 13.70 %, Envase de lata con 400 a 454 g y medida de 4.30 a 4.50 g.
</t>
  </si>
  <si>
    <t>030.000.5242.00</t>
  </si>
  <si>
    <t>L-GLUTAMINA. POLVO. Cada sobre contiene : L-glutamina 16 gramos, Equivalente a 15 gramos de L-glutamina, Contenido en: Unidad, 100 g, 16 g. Unidad Energía, kcal, 402, 64.3. Unidad Energía, kj, 1,682, 269, Unidad Grasas Totales, g, 0.5, 0.1. Unidad Ácidos Grasos Saturados, g, 0.5, 0.1. Unidad Hidratos de Carbono, g, 5.6, 0.9. Unidad Azúcares, g, 0, 0. Unidad Proteínas (L-glutamina), g, 93.8, 15. Unidad Sal, g, 0, 0. Caja Con 30 sobres de 16g.</t>
  </si>
  <si>
    <t>030.000.5394.00</t>
  </si>
  <si>
    <t>FÓRMULA PARA LACTANTES CON NECESIDADES ESPECIALES DE NUTRICIÓN CON PROTEÍNA EXTENSAMENTE HIDROLIZADA Y TRIGLICÉRIDOS DE CADENA MEDIA. POLVO O LÍQUIDO. Mínimo /100 mL. Máximo /100 mL. Energía, Mínimo /100 mL 60 kcal, Máximo /100 mL 85 kcal. Energía, Mínimo /100 mL 250 kJ, Máximo /100 mL 355kJ. Vitaminas. Mínimo/ 100 kcal. Máximo/ 100 kcal. NSR/100 kcal. En el caso de productos en polvo debería procurarse conseguir NSR más bajos. Vitamina A, Mínimo /100 mL 200 U.I. o 60 μg expresados en retinol, Máximo /100 mL 600 U.I. 180 μg expresados en retinol, NSR/100 kcal -. Vitamina D, Mínimo /100 mL 1 μg o 40 U.I., Máximo /100 mL 2,5 μg o 100 U.I., NSR/100 kcal -. Vitamina C (Ác. ascórbico), Mínimo /100 mL 10 mg, Máximo /100 mL S. E., NSR/100 kcal 70 mg. Tiamina (B1), Mínimo /100 mL 60 μg, Máximo /100 mL S. E., NSR/100 kcal 300 μg. Riboflavina (B2), Mínimo /100 mL 80 μg, Máximo /100 mL S. E., NSR/100 kcal 500 μg. Niacina (B3), Mínimo /100 mL 300 μg, Máximo /100 mL S. E., NSR/100 kcal 1,500 μg. Piridoxina (B6), Mínimo /100 mL 35 μg, Máximo /100 mL S. E., NSR/100 kcal 175 μg. Ácido fólico (B9), Mínimo /100 mL 10 μg, Máximo /100 mL S. E., NSR/100 kcal 50 μg. Ácido pantoténico (B5), Mínimo /100 mL 400 μg, Máximo /100 mL S. E., NSR/100 kcal 2,000 μg. Cianocobalamina (B12), Mínimo /100 mL 0,1 μg, Máximo /100 mL S. E., NSR/100 kcal 1,5 μg. Biotina (H), Mínimo /100 mL 1,5 μg, Máximo /100 mL S. E., NSR/100 kcal 10 μg. Vitamina K1, Mínimo /100 mL 4 μg, Máximo /100 mL S. E., NSR/100 kcal 27 μg. Vitamina E (alfa tocoferol equivalente), Mínimo /100 mL 0,5 mg, Máximo /100 mL S. E., NSR/100 kcal 5 mg. Nutrimentos inorgánicos (minerales y elementos traza). Mínimo/100 kcal. Máximo/100 kcal. NSR/100 kcal. Sodio (Na), Mínimo /100 mL 20 mg, Máximo /100 mL 60 mg, NSR/100 kcal -. Potasio (K), Mínimo /100 mL 60 mg, Máximo /100 mL 180 mg, NSR/100 kcal -. Cloro (Cl), Mínimo /100 mL 50 mg, Máximo /100 mL 160 mg, NSR/100 kcal -. Calcio (Ca), Mínimo/100 kcal 50 mg, Máximo/100 kcal S.E., NSR/100 kcal 140 mg. Fósforo (P), Mínimo /100 mL 25 mg, Máximo /100 mL S.E., NSR/100 kcal 100 mg. La relación Ca:P, Mínimo /100 mL 1:1, Máximo /100 mL 2:1, NSR/100 kcal -. Magnesio (Mg), Mínimo /100 mL 5 mg, Máximo /100 mL S.E., NSR/100 kcal 15 mg. Hierro (Fe), Mínimo/100 kcal 1 mg, Máximo/100 kcal 2 mg, NSR/100 kcal -. Colina, Mínimo /100 mL 7 mg, Máximo /100 mL S.E., NSR/100 kcal 50 mg. Mioinositol (Inositol), Mínimo /100 mL 4 mg, Máximo /100 mL S.E., NSR/100 kcal 40 mg. L-Carnitina (Carnitina), Mínimo /100 mL 1,2 mg, Máximo /100 mL S.E., NSR/100 kcal -. Taurina, Mínimo /100 mL 5,5 mg, Máximo /100 mL 12 mg, NSR/100 kcal -. Yodo (I), Mínimo /100 mL 10 μg, Máximo /100 mL S.E., NSR/100 kcal 60 μg. Cobre (Cu), Mínimo /100 mL 35 μg, Máximo /100 mL S.E., NSR/100 kcal 120 μg. Cinc (Zn), Mínimo /100 mL 0,5 mg, Máximo /100 mL S.E., NSR/100 kcal 1,5 mg. Manganeso (Mn), Mínimo /100 mL 1 μg, Máximo /100 mL S.E., NSR/100 kcal 100 μg. Selenio (Se), Mínimo /100 mL 1 μg, Máximo /100 mL S.E., NSR/100 kcal 9 μg. Cromo (Cr), Mínimo /100 mL 1,5 μg, Máximo /100 mL S.E., NSR/100 kcal 10 μg. Molibdeno (Mo), Mínimo /100 mL 1,5 μg, Máximo /100 mL S.E., NSR/100 kcal 10 μg. Nucleótidos, Mínimo /100 mL 1,9 mg, Máximo /100 mL 16 mg, NSR/100 kcal -. Fuente de proteína (se debe indicar el origen del hidrolizado de proteína). Nutrimento. Mínimo/100 kcal. Máximo/100 kcal. NSR/100 kcal. Proteína hidrolizada de caseína o suero: Péptidos 85% o más con menos de 1,500 Daltons, Mínimo /100 mL 2,25 g, Máximo /100 mL 3,0 g, NSR/100 kcal -. Lípidos y ácidos grasos. Nutrimento. Mínimo/100 kcal. Máximo/100 kcal. NSR/100 kcal. Grasas, Mínimo/100 kcal 4,4 g, Máximo/100 kcal 6 g, NSR/100 kcal -. Ácido linoléico, Mínimo/100 kcal 300 mg, Máximo/100 kcal S.E., NSR/100 kcal 1,400 mg. Ácido alfalinolénico, Mínimo/100 kcal 50 mg, Máximo/100 kcal S.E., NSR/100 kcal -. Relación ácido linoleico/ácido alfa linolénico, Mínimo/100 kcal 5:1, Máximo/100 kcal 15:1, NSR/100 kcal -. ARA, Mínimo/100 kcal 7 mg, Máximo/100 kcal S.E., NSR/100 kcal -. DHA, Mínimo/100 kcal 7 mg, Máximo /100 mL S.E., NSR/100 kcal 0,5% de los ácidos grasos. Relación ARA:DHA, Mínimo/100 kcal 1:1, Máximo/100 kcal 2:1, NSR/100 kcal -. Triglicéridos de Cadena Media, Mínimo/100 kcal 30% de los ácidos grasos totales, Máximo/100 kcal 65% de los ácidos grasos totales, NSR/100 kcal -. Hidratos de carbono. Nutrimento. Mínimo/100 kcal. Máximo/100 kcal. NSR/100 kcal. Hidratos de carbono, Mínimo/100 kcal 9 g, Máximo/100 kcal 14 g, NSR/100 kcal -. Disposiciones Generales. Esta formulación deberá ser libre de lactosa (≤ 0,1 g/100kcal). Las fórmulas para lactantes con necesidades especiales de nutrición que contengan más de 1,8 g de proteínas por cada 100 kcal, deben incrementar el contenido de piridoxina en al menos 15 μg de piridoxina por cada gramo de proteína arriba de dicho valor. En la fórmula lista para ser consumida de acuerdo con las instrucciones descritas en la etiqueta. Para mejorar la calidad nutritiva de las proteínas, podrán añadirse aminoácidos indispensables, únicamente en las cantidades estrictamente necesarias, los cuales deben ser en su forma natural L. Esta información deberá expresarse en la ficha técnica. En las fórmulas para lactantes con necesidades especiales de nutrición sólo podrán añadirse almidones naturalmente exentos de gluten precocidos y/o gelatinizados hasta un máximo de 30% del contenido total de hidratos de carbono y hasta un máximo de 2 g/100 ml. En las fórmulas para lactantes con necesidades especiales de nutrición debe evitarse el uso de sacarosa, así como la adición de fructosa como ingrediente, salvo cuando sea necesario por justificación tecnológica. En las fórmulas para lactantes con necesidades especiales de nutrición podrán añadirse otros nutrimentos/ingredientes normalmente presentes en la leche materna o humana en cantidad suficiente con la finalidad de lograr el efecto nutrimental o fisiológico de ésta, sobre la base de las cantidades presentes en la leche materna y para asegurarse que sea adecuado como fuente única de la nutrición del lactante. Su idoneidad e inocuidad debe estar demostrada científicamente. Se debe contar con evidencia científica que demuestre la utilidad de los nutrimentos/ingredientes opcionales que se utilicen y estar a disposición de la Secretaría cuando ésta lo solicite. Si se añade ácido docosahexaenoico (DHA), el contenido de ácido araquidónico debe ser al menos el mismo que el de DHA y el contenido de ácido eicosapentaenoico (EPA) no debe exceder el contenido de DHA. Las instituciones podrán solicitar que se especifique el origen del hidrolizado de proteína y en caso de ser mixto la relación de la misma, lo cual será expresado en la ficha técnica. Opcional. S.E. Sin Especificación NSR: Nivel Superior de Referencia. Envase desde 400 g hasta 454 g polvo y medida dosificadora.</t>
  </si>
  <si>
    <t>030.000.5396.00</t>
  </si>
  <si>
    <t>PROTEÍNA AISLADA DE LACTOSUERO. POLVO. Contenido en: Energía Unidad, Kcal 100 g 371, 10 g 37.1: Unidad Kj 100 g 1,552 10 g 155 Grasas Totales, Unidad g 100 g 1 10 g 0.1, Ácidos Grasos Saturados , Unidad g, 100 g 0.2, 10 g 0.02, Hidratos de Carbono, Unidad g, 100 g 0.4, 10 g 0.04, Azúcares, Unidad g, 100 g 0.4, 10 g 0.04, Proteínas, Unidad g, 100 g 90, 10 g 9, Histidina, Unidad g, 100 g 1.58, 10 g 0.16, Isoleucina, Unidad g, 100 g 5.95, 10 g 0.6, Leucina, Unidad g, 100 g 9.09, 10 g 0.91, Lisina, Unidad g, 100 g 8.65, 10 g 0.87, Metionina, Unidad g, 100 g 2.01, 10 g 0.2, Cisteína, Unidad g, 100 g 16.7, 10 g 0.17, Fenilalanina, Unidad g, 100 g 2.95, 10 g 0.3, Tirosina, Unidad g, 100 g 1.73, 10 g 0.17, Treonina, Unidad g, 100 g 6.58, 10 g 0.66, Valina, Unidad g, 100 g 5.27, 10 g 0.53, Prolina, Unidad g, 100 g 4.45, 10 g 0.45, Alanina, Unidad g, 100 g 4.33, 10 g 0.43, Serina, Unidad g, 100 g 2.63, 10 g 0.26, Glicina, Unidad g, 100 g 5.65, 10 g 0.57, Arginina, Unidad g, 100 g 10.2, 10 g 1.02, Ácido Aspártico, Unidad g, 100 g 1.95, 10 g 0.2, Ácido Glutámico, Unidad g, 100 g 1.51, 10 g 0.15, Sal, Unidad g, 100 g 0.63, 10 g 0.06, Sodio, Unidad mg, 100 g 250, 10 g 25, Fósforo, Unidad mg, 100 g 250, 10 g 25, Potasio, Unidad mg, 100 g 27, 10 g 2.7, Calcio, Unidad mg, 100 g 516, 10 g 51.6, Hierro, Unidad mg, 100 g 0.31, 10 g 0.03, Zinc, Unidad mg, 100 g 0.12, 10 g 0.01. Bote que contiene 400 g. de polvo.</t>
  </si>
  <si>
    <t>030.000.5398.00</t>
  </si>
  <si>
    <t>FÓRMULA PARA LACTANTES CON NECESIDADES ESPECIALES DE NUTRICIÓN A BASE DE AMINOÁCIDOS. POLVO. Mínimo /100 mL, Máximo /100 mL. Energía, Mínimo /100 mL 60 kcal, Máximo /100 mL 70 kcal. Energía, Mínimo /100 mL 250 kJ, Máximo /100 mL 295 kJ. Vitaminas. Mínimo/100 kcal, Máximo/100 kcal, NSR/100 kcal. En caso de productos en polvo debería procurarse conseguir NSR más bajo, Vitamina A, Mínimo/100 kcal 200 U.I. o 60 μg expresados en retinol, Máximo/100 kcal 600 U.I. o 180 μg expresados en retinol, NSR/100 kcal -. Vitamina D, Mínimo/100 kcal 1 μg o 40 U.I., Máximo/100 kcal 2,5 μg o 100 U.I., NSR/100 kcal -. Vitamina C (Ác. ascórbico), Mínimo/100 kcal 10 mg, Máximo/100 kcal S.E., NSR/100 kcal 70 mg,. Tiamina (B1), Mínimo/100 kcal 60 μg, Máximo/100 kcal S.E., NSR/100 kcal 300 μg. Riboflavina (B2), Mínimo/100 kcal 80 μg, Máximo/100 kcal S.E., NSR/100 kcal 500 μg. Niacina (B3), Mínimo/100 kcal 300 μg, Máximo/100 kcal S.E., NSR/100 kcal 1,500 μg. Piridoxina (B6), Mínimo/100 kcal 35 μg, Máximo/100 kcal S.E., NSR/100 kcal 175 μg. Ácido fólico (B9), Mínimo/100 kcal 10 μg, Máximo/100 kcal S.E., NSR/100 kcal 50 μg. Ácido pantoténico (B5), Mínimo/100 kcal 400 μg, Máximo/100 kcal S.E., NSR/100 kcal 2,000 μg. Cianocobalamina (B12), Mínimo/100 kcal 0,1 μg, Máximo/100 kcal S.E., NSR/100 kcal 1,5 μg. Biotina (H), Mínimo/100 kcal 1,5 μg, Máximo/100 kcal S.E., NSR/100 kcal 10 μg. Vitamina K1, Mínimo/100 kcal 4 μg, Máximo/100 kcal S.E., NSR/100 kcal 27 μg. Vitamina E (alfa tocoferol equivalente), Mínimo/100 kcal 0,5 mg, Máximo/100 kcal S.E., NSR/100 kcal 5 mg. Nutrimentos inorgánicos (minerales y elementos traza). Sodio (Na), Mínimo/100 kcal 20 mg, Máximo/100 kcal 60 mg, NSR/100 kcal -. Potasio (K), Mínimo/100 kcal 60 mg, Máximo/100 kcal 180 mg, NSR/100 kcal -. Cloro (Cl), Mínimo/100 kcal 50 mg, Máximo/100 kcal 160 mg, NSR/100 kcal -. Calcio (Ca), Mínimo/100 kcal 50 mg, Máximo/100 kcal, S.E., NSR/100 kcal 140 mg. Fósforo (P), Mínimo/100 kcal 25 mg, Máximo/100 kcal S.E., NSR/100 kcal 100 mg. La relación Ca:P, Mínimo/100 kcal 1:1, Máximo/100 kcal 2:1, NSR/100 kcal -. Magnesio (Mg), Mínimo/100 kcal 5 mg, Máximo/100 kcal S.E., NSR/100 kcal 15 mg. Hierro (Fe), Mínimo/100 kcal 1 mg, Máximo/100 kcal 2 mg, NSR/100 kcal -. Colina, Mínimo/100 kcal 8 mg, Máximo/100 kcal S.E., NSR/100 kcal 50 mg. Mioinositol (Inositol), Mínimo/100 kcal 4 mg, Máximo/100 kcal S.E., NSR/100 kcal 40 mg. L-Carnitina (Carnitina), Mínimo/100 kcal 1,2 mg, Máximo/100 kcal S.E., NSR/100 kcal -. Taurina, Mínimo/100 kcal 5,5 mg, Máximo/100 kcal 12 mg, NSR/100 kcal -. Yodo (I), Mínimo/100 kcal 10 μg, Máximo/100 kcal S.E., NSR/100 kcal 60 μg. Cobre (Cu), Mínimo/100 kcal 35 μg, Máximo/100 kcal S.E., NSR/100 kcal 120 μg. Cinc (Zn), Mínimo/100 kcal 0,5 mg, Máximo/100 kcal S.E., NSR/100 kcal 1,5 mg. Manganeso (Mn), Mínimo/100 kcal 1 μg, Máximo/100 kcal S.E., NSR/100 kcal 100 μg. Selenio (Se), Mínimo/100 kcal 1 μg, Máximo/100 kcal S.E., NSR/100 kcal 10 μg. Cromo (Cr), Mínimo/100 kcal 1,5 μg, Máximo/100 kcal S.E., NSR/100 kcal 10 μg. Molibdeno (Mo), Mínimo/100 kcal 1,5 μg, Máximo/100 kcal S.E., NSR/100 kcal 10 μg. Nucleótidos, Mínimo/100 kcal 1,9 mg, Máximo/100 kcal 16 mg, NSR/100 kcal. Fuente de proteína. Aminoácidos (Proteína equivalente), Mínimo/100 kcal 2,25 g, Máximo/100 kcal 3 g, NSR/100 kcal -. % aminoácidos libres, Mínimo/100 kcal 100, Máximo/100 kcal -, NSR/100 kcal -. Cistina, Mínimo/100 kcal 38 mg, Máximo/100 kcal 87 mg, NSR/100 kcal -. Histidina, Mínimo/100 kcal 41 mg, Mínimo/100 kcal 130 mg, NSR/100 kcal -. Isoleucina, Mínimo/100 kcal 92 mg, Máximo/100 kcal 227 mg, NSR/100 kcal -. Leucina, Mínimo/100 kcal 169 mg, Máximo/100 kcal 87 mg 412 mg, NSR/100 kcal -. Lisina, Mínimo/100 kcal 114 mg, Máximo/100 kcal 268 mg, NSR/100 kcal -. Metionina, Mínimo/100 kcal 24 mg, Máximo/100 kcal 78 mg, NSR/100 kcal -. Fenilalanina, Mínimo/100 kcal 81 mg, Máximo/100 kcal 169 mg, NSR/100 kcal -. Treonina, Mínimo/100 kcal 77 mg, Máximo/100 kcal 206 mg, NSR/100 kcal -. Triptofano, Mínimo/100 kcal 33 mg, Máximo/100 kcal 80 mg, NSR/100 kcal -. Valina, Mínimo/100 kcal 90 mg, Máximo/100 kcal 254 mg, NSR/100 kcal -. Lípidos y ácidos grasos. Grasas, Mínimo/100 kcal 4,4 g, Máximo/100 kcal 6 g, NSR/100 kcal -. ARA, Mínimo/100 kcal 7 mg, Máximo/100 kcal S.E., NSR/100 kcal -. DHA, Mínimo/100 kcal 7 mg, Máximo/100 kcal S.E., C0,5% de los ácidos grasos. Relación ARA:DHA, Mínimo/100 kcal 1:1, Máximo/100 kcal 2:1. NSR/100 kcal. Ácido linoléico, Mínimo/100 kcal 300 mg, Máximo/100 kcal S.E., NSR/100 kcal 1,400 mg. Ácido alfa-linolénico, Mínimo/100 kcal 50 mg, Máximo/100 kcal, S.E., NSR/100 kcal -. Hidratos de carbono. Hidratos de carbono, Mínimo/100 kcal 9 g, Máximo/100 kcal 14 g, NSR/100 kcal -. Disposiciones Generales. Esta formulación deberá ser libre de lactosa (≤ 0,1 g/100kcal). Las fórmulas para lactantes con necesidades especiales de nutrición que contengan más de 1,8 g de proteínas por cada 100 kcal, deben incrementar el contenido de piridoxina en al menos 15 μg de piridoxina por cada gramo de proteína arriba de dicho valor. En la fórmula lista para ser consumida de acuerdo con las instrucciones descritas en la etiqueta. Para mejorar la calidad nutritiva de las proteínas, podrán añadirse aminoácidos indispensables, únicamente en las cantidades estrictamente necesarias, los cuales deben ser en su forma natural L. La lista de aminoácidos se expresará en la ficha técnica. La proporción de ácido linoleico/alfa-linolénico mínimo 5:1, máximo 15:1. El contenido de ácidos grasos trans no será superior al 3% del contenido total de ácidos grasos en las fórmulas para lactantes con necesidades especiales de nutrición. En las fórmulas para lactantes con necesidades especiales de nutrición solo podrán añadirse almidones naturalmente exentos de gluten precocidos y/o gelatinizados hasta un máximo de 30% del contenido total de hidratos de carbono y hasta un máximo de 2 g/100 ml. En las fórmulas para lactantes con necesidades especiales de nutrición debe evitarse el uso de sacarosa, así como la adición de fructosa como ingrediente, salvo cuando sea necesario por justificación tecnológica. En las fórmulas para lactantes con necesidades especiales de nutrición podrán añadirse otros nutrimentos/ingredientes normalmente presentes en la leche materna o humana en cantidad suficiente con la finalidad de lograr el efecto nutrimental o fisiológico de ésta, sobre la base de las cantidades presentes en la leche materna y para asegurarse que sea adecuado como fuente única de la nutrición del lactante. Su idoneidad e inocuidad debe estar demostrada científicamente. Se debe contar con evidencia científica que demuestre la utilidad de los nutrimentos/ingredientes opcionales que se utilicen y estar a disposición de la Secretaría cuando ésta lo solicite. Si se añade ácido docosahexaenoico (DHA), el contenido de ácido araquidónico debe ser al menos el mismo que el de DHA y el contenido de ácido eicosapentaenoico (EPA) no debe exceder el contenido de DHA. Opcional S.E. Sin Especificación NSR: Nivel Superior de Referencia. Envase con 400 g polvo y medida dosificadora.</t>
  </si>
  <si>
    <t>030.000.5951.00</t>
  </si>
  <si>
    <t>FÓRMULA DE PROTEÍNA HIDROLIZADA DE ARROZ ETAPA 2. POLVO. Contenido en: Energía* unidad kcal, por 100 kcal 100, Por 100 g de polvo 484; Proteínas unidad g, por 100 kcal 3,1, por 100 g de polvo 15,0; Hidratos de carbono unidad g, por 100 kcal 11,7, por 100 g de polvo 56,5; Lípidos unidad g, por 100 kcal 4,5, por 100 g de polvo 22,0; Nucleótidos unidad mg, por 100 kcal 4,3, por 100 g de polvo 20,3; Azúcares unidad g, por 100 kcal 0,0, por 100 g de polvo 0,0; Maltodextrina unidad g, por 100 kcal 9,2, por 100 g de polvo 44,5; Almidón precocido de maíz unidad g, por 100 kcal 2,5, por 100 g de polvo 12,0; Lactosa unidad g, por 100 kcal 0,0, por 100 g de polvo 0,0; Grasa saturada unidad g, por 100 kcal 2,4, por 100 g de polvo 11,4; Ácidos grasos trans unidad mg, por 100 kcal 0,0, por 100 g de polvo 0,0; Ácidos grasos monoinsaturados unidad g, por 100 kcal 1,4, por 100 g de polvo 7,0; Ácidos grasos poliinsaturados unidad g, por 100 kcal 0,7, por 100 g de polvo 3,6; Colesterol unidad mg, por 100 kcal 0,0, por 100 g de polvo 0,0; Triglicéridos de cadena media unidad g, por 100 kcal 1,0, por 100 g de polvo 4,8; Ácido linoleico unidad mg, por 100 kcal 600, por 100 g de polvo 2 904; Ácido α-linolénico unidad mg, por 100 kcal 52,3, por 100 g de polvo 253; Fibra dietética unidad g, por 100 kcal 0,0, por 100 g de polvo 0,0; Minerales unidad mg, por 100 kcal 700,0, por 100 g de polvo 3 500; Colina unidad mg, por 100 kcal 10,3, por 100 g de polvo 50; Taurina unidad mg, por 100 kcal 6,9, por 100 g de polvo 35; Mioinositol unidad mg, por 100 kcal 5,2, por 100 g de polvo 25; L. carnitina unidad mg, por 100 kcal 2,1, por 100 g de polvo 10; Sodio (Na) unidad mg, por 100 kcal 57, por 100 g de polvo 275; Potasio (K) unidad mg, por 100 kcal 128, por 100 g de polvo 620; Cloro (Cl) unidad mg, por 100 kcal 103, por 100 g de polvo 500; Calcio (Ca) unidad mg, por 100 kcal 103, por 100 g de polvo 500; Fósforo (P) unidad mg, por 100 kcal 68,2, por 100 g de polvo 330; Magnesio (Mg) unidad mg, por 100 kcal 10,3, por 100 g de polvo 50; Hierro (Fe) unidad mg, por 100 kcal 1,5, por 100 g de polvo 7,5; Zinc (Zn) unidad mg, por 100 kcal 0,83, por 100 g de polvo 4,0; Cobre (Cu) unidad µg, por 100 kcal 68, por 100 g de polvo 330; Manganeso (Mn) unidad µg, por 100 kcal 31,0, por 100 g de polvo 150; Yodo (I) unidad µg, por 100 kcal 20,7, por 100 g de polvo 100; Selenio (Se) unidad µg, por 100 kcal 2,1, por 100 g de polvo 10; Relación calcio/fósforo unidad N/A, por 100 kcal 1,5:1, por 100 g de polvo 1,5:1; Vitamina A (expresado en retinol) unidad µg, por 100 kcal 93, por 100 g de polvo 450,0; Vitamina D unidad µg, por 100 kcal 1,5, por 100 g de polvo 7,5; Vitamina E (alfa tocoferol) unidad mg, por 100 kcal 2,1, por 100 g de polvo 10,0; Vitamina K1 unidad µg, por 100 kcal 8,7, por 100 g de polvo 42,0; Vitamina B1 unidad µg, por 100 kcal 107,4, por 100 g de polvo 520; Riboflavina B2 unidad µg, por 100 kcal 128, por 100 g de polvo 620; Piridoxina B6 unidad µg, por 100 kcal 86,8, por 100 g de polvo 420; Cianocobalamina B12 unidad µg, por 100 kcal 0,2, por 100 g de polvo 1,0; Vitamina C (ácido ascórbico) unidad mg, por 100 kcal 14,5, por 100 g de polvo 70; Ácido fólico (B9) unidad µg, por 100 kcal 12,4, por 100 g de polvo 60; Ácido pantoténico (B5) unidad µg, por 100 kcal 661, por 100 g de polvo 3200; Niacina (B3) unidad µg, por 100 kcal 1 033, por 100 g de polvo 5 000; Biotina (H) unidad µg, por 100 kcal 2,5, por 100 g de polvo 12,0; 5’monofosfato de citidina unidad mg, por 100 kcal 1,6, por 100 g de polvo 7,7; 5’monofosfato de uridina unidad mg, por 100 kcal 1,3, por 100 g de polvo 6,2; 5’monofosfato de adenosina unidad mg, por 100 kcal 0,6, por 100 g de polvo 2,8; 5’monofosfato de guanosina unidad mg, por 100 kcal 0,4, por 100 g de polvo 1,8; 5’monofosfato de inosina unidad mg, por 100 kcal 0,4, por 100 g de polvo 1,8; *100 mililitros de producto aportan 68 kcal. Envase de lata con 400 g y medida dosificadora de 4.7 g.</t>
  </si>
  <si>
    <t>030.000.5952.00</t>
  </si>
  <si>
    <t>FÓRMULA DE PROTEÍNA HIDROLIZADA DE ARROZ ETAPA 1. POLVO. CONTENIDO EN: Energía Unidad Kcal Por 100 Kcal 100 Por 100 g de polvo 504, Proteínas g Por 100 Kcal 2,4 Por 100 g de polvo 12,0. Hidratos de carbono g Por 100 Kcal 11,3 Por 100 g de polvo 56,7. Lípidos g Por 100 Kcal 5,0 Por 100 g de polvo 25,5. Nucleótidos mg Por 100 Kcal 4,3 Por 100 g de polvo 21,6. Azúcares g Por 100 Kcal 0,0 Por 100 g de polvo 0,0. Maltodextrina g Por 100 Kcal 8,9 Por 100 g de polvo 44,7. Almidón precocido de maíz g Por 100 Kcal 2,4 Por 100 g de polvo 12,0. Lactosa g Por 100 Kcal 0,0 Por 100 g de polvo 0,0. Grasa saturada g Por 100 Kcal 2,6 Por 100 g de polvo 13,3. Ácidos grasos trans mg Por 100 Kcal 0,0 Por 100 g de polvo 0,0. Ácidos grasos monoinsaturados g Por 100 Kcal 1,6 Por 100 g de polvo 8,1. Ácidos grasos poliinsaturados g Por 100 Kcal 0,8 Por 100 g de polvo 4,1. Colesterol mg Por 100 Kcal 0,0 Por 100 g de polvo 0,0. Triglicéridos de cadena media g Por 100 Kcal 1,1 Por 100 g de polvo 5,4. Ácido linoléico mg Por 100 Kcal 652,4 Por 100 g de polvo 3 290. Ácido α- linolénico mg Por 100 Kcal 55,7 Por 100 g de polvo 281. Fibra dietética g Por 100 Kcal 0,0 Por 100 g de polvo 0,0. Minerales mg Por 100 Kcal 500 Por 100 g de polvo 2 500. Colina mg Por 100 Kcal 9,9 Por 100 g de polvo 50. Taurina mg Por 100 Kcal 6,9 Por 100 g de polvo 35. Mioinositol mg Por 100 Kcal 5,0 Por 100 g de polvo 25. L. carnitina mg Por 100 Kcal 2,0 Por 100 g de polvo 10. Sodio (Na) mg Por 100 Kcal 45 Por 100 g de polvo 225. Potasio (K) mg Por 100 Kcal 89 Por 100 g de polvo 450. Cloro (Cl) mg Por 100 Kcal 65 Por 100 g de polvo 330. Calcio (Ca) mg Por 100 Kcal 89 Por 100 g de polvo 450. Fósforo (P) mg Por 100 Kcal 50 Por 100 g de polvo 250. Magnesio (Mg) mg Por 100 Kcal 8,9 Por 100 g de polvo 45. Hierro (Fe) mg Por 100 Kcal 1,0 Por 100 g de polvo 5,0. Zinc (Zn) mg Por 100 Kcal 0,79 Por 100 g de polvo 4,0. Cobre (Cu) μg Por 100 Kcal 63 Por 100 g de polvo 320. Manganeso (Mn) μg Por 100 Kcal 29,7 Por 100 g de polvo 150. Yodo (I) μg Por 100 Kcal 19,8 Por 100 g de polvo 100. Selenio (Se) μg Por 100 Kcal 2,0 Por 100 g de polvo 10,0. Relación Calcio/Fósforo N/A Por 100 Kcal 1,8:1 Por 100 g de polvo 1,8:1. Vitamina A (expresado en retinol) μg Por 100 Kcal 89 Por 100 g de polvo 450. Vitamina D μg Por 100 Kcal 1,5 Por 100 g de polvo 7,5. Vitamina E (alfa tocoferol) mg Por 100 Kcal 2,0 Por 100 g de polvo 10,0. Vitamina K1 μg Por 100 Kcal 7,9 Por 100 g de polvo 40. Vitamina B1 μg Por 100 Kcal 99,1 Por 100 g de polvo 500. Riboflavina B2 μg Por 100 Kcal 119 Por 100 g de polvo 600. Piridoxina B6 μg Por 100 Kcal 79,3 Por 100 g de polvo 400. Cianocobalamina. B12 μg Por 100 Kcal 0,2 Por 100 g de polvo 1,0. Vitamina C (ácido ascórbico) mg Por 100 Kcal 13,9 Por 100 g de polvo 70. Ácido fólico (B9) μg Por 100 Kcal 11,9 Por 100 g de polvo 60. Ácido Pantoténico (B5) μg Por 100 Kcal 635 Por 100 g de polvo 3 200. Niacina (B3) μg Por 100 Kcal 991 Por 100 g de polvo 5 000. Biotina (H) μg Por 100 Kcal 2,4 Por 100 g de polvo 12. 5’monofosfato de citidina mg Por 100 Kcal 1,6 Por 100 g de polvo 8,1. 5’monofosfato de uridina mg Por 100 Kcal 1,3 Por 100 g de polvo 6,5. 5’monofosfato de adenosina mg Por 100 Kcal 0,6 Por 100 g de polvo 3,0. 5’monofosfato de guanosina mg Por 100 Kcal 0,4 Por 100 g de polvo 2,0. 5’monofosfato de inosina mg Por 100 Kcal 0,4 Por 100 g de polvo 2,0. * 100 mililitros de producto aportan 68 Kcal Envase de lata con 400 g y medida dosificadora de 4.5 g.</t>
  </si>
  <si>
    <t>030.000.6502.00</t>
  </si>
  <si>
    <t>FÓRMULA PARA LACTANTES CON NECESIDADES ESPECIALES DE NUTRICIÓN DE 24 Kcal/oz fl Polvo o Líquido. Vitaminas. Vitamina A (expresados en retinol) Mínimo/100 kcal S.E., Máximo/100 kcal 3 333 U.I. o 1 000 µg, - NSR/100 kcal En caso de productos en polvo debería procurarse conseguir NSR más bajo -, Vitamina D Mínimo/100 kcal S.E., Máximo/100 kcal 9.1 µg o 364 U.I., NSR/100 kcal En caso de productos en polvo debería procurarse conseguir NSR más bajo -, Vitamina C (Ác. ascórbico) Mínimo/100 kcal 8.3 mg, Máximo/100 kcal 50 mg, NSR/100 kcal En caso de productos en polvo debería procurarse conseguir NSR más bajo -, Tiamina (B1) Mínimo/100 kcal 30 µg, Máximo/100 kcal 275 µg, NSR/100 kcal En caso de productos en polvo debería procurarse conseguir NSR más bajo -, Riboflavina (B2) Mínimo/100 kcal 80 µg, Máximo/100 kcal 620 µg, NSR/100 kcal En caso de productos en polvo debería procurarse conseguir NSR más bajo -, Niacina (B3) Mínimo/100 kcal 340 µg, Máximo/100 kcal 5 000 µg, NSR/100 kcal En caso de productos en polvo debería procurarse conseguir NSR más bajo -, Piridoxina (B6) Mínimo/100 kcal 30 µg, Máximo/100 kcal 273 µg, NSR/100 kcal En caso de productos en polvo debería procurarse conseguir NSR más bajo -, Ácido fólico (B9) Mínimo/100 kcal 17 µg, Máximo/100 kcal 91 µg, NSR/100 kcal En caso de productos en polvo debería procurarse conseguir NSR más bajo -, Ácido pantoténico (B5) Mínimo/100 kcal 300 µg, Máximo/100 kcal 1 900 µg, NSR/100 kcal En caso de productos en polvo debería procurarse conseguir NSR más bajo -, Cianocobalamina (B12) Mínimo/100 kcal 0.08 µg, Máximo/100 kcal 0.73 µg, NSR/100 kcal En caso de productos en polvo debería procurarse conseguir NSR más bajo -, Vitamina K1 Mínimo/100 kcal 4 µg, Máximo/100 kcal 25 µg, NSR/100 kcal En caso de productos en polvo debería procurarse conseguir NSR más bajo -, Biotina (H) Mínimo/100 kcal 1 µg, Máximo/100 kcal 37 µg, NSR/100 kcal En caso de productos en polvo debería procurarse conseguir NSR más bajo -, Vitamina E (alfa tocoferol) Mínimo/100 kcal 0.9 mg, Máximo/100 kcal 10 mg, NSR/100 kcal En caso de productos en polvo debería procurarse conseguir NSR más bajo -, Nutrimentos inorgánicos (minerales y elementos traza). Sodio (Na) Mínimo/100 kcal 39 mg, Máximo/100 kcal 105 mg, NSR/100 kcal -, Potasio (K) Mínimo/100 kcal 52 mg, Máximo/100 kcal 177 mg, NSR/100 kcal - Cloro (Cl) Mínimo/100 kcal 60 mg, Máximo/100 kcal 226 mg, NSR/100 kcal -, Calcio (Ca) Mínimo/100 kcal 67 mg, Máximo/100 kcal 200 mg, NSR/100 kcal -, Fósforo (P) Mínimo/100 kcal 40 mg, Máximo/100 kcal 127 mg, NSR/100 kcal -, Relación Ca:P Mínimo/100 kcal 1:1, Máximo/100 kcal 2:1, NSR/100 kcal -, Magnesio (Mg) Mínimo/100 kcal 5.3 mg, Máximo/100 kcal 17 mg, NSR/100 kcal -, Hierro (Fe) Mínimo/100 kcal 0.9 mg, Máximo/100 kcal 3.64 mg, NSR/100 kcal -, Yodo (I) Mínimo/100 kcal 6 µg, Máximo/100 kcal 54.5 µg, NSR/100 kcal -, Cobre (Cu) Mínimo/100 kcal 80 µg, Máximo/100 kcal 250 µg, NSR/100 kcal -, Cinc (Zn) Mínimo/100 kcal 0.34 mg, Máximo/100 kcal 2.73 mg, NSR/100 kcal -, Manganeso (Mn) Mínimo/100 kcal 0.5 µg, Máximo/100 kcal 27.4 µg, NSR/100 kcal -, Selenio (Se) Mínimo/100 kcal 0.9 µg, Máximo/100 kcal 9 µg, NSR/100 kcal -, Cromo (Cr)** Mínimo/100 kcal 0.02 µg, Máximo/100 kcal 5.9 µg, NSR/100 kcal -, Molibdeno (Mo)** Mínimo/100 kcal 0.2 µg, Máximo/100 kcal 5.9 µg, NSR/100 kcal -, Colina** Mínimo/100 kcal 7.3 mg, Máximo/100 kcal 50 mg, NSR/100 kcal -, Mioinositol (Inositol)** Mínimo/100 kcal 4 mg, Máximo/100 kcal 48 mg, NSR/100 kcal -, L-carnitina (Carnitina) Mínimo/100 kcal 1.2 mg, Máximo/100 kcal S.E., NSR/100 kcal -, Taurina** Mínimo/100 kcal S.E., Máximo/100 kcal 12 mg, NSR/100 kcal -, Nucleótidos** Mínimo/100 kcal S.E., Máximo/100 kcal S.E., NSR/100 kcal -, Fuente de proteína Contendrá los aminoácidos esenciales**. Se debe indicar el origen del hidrolizado de proteína. Leche de vaca Mínimo/100 kcal 1.8 g, Máximo/100 kcal 3.8 g, NSR/100 kcal -, Parcialmente Hidrolizada Mínimo/100 kcal 2.25 g, Máximo/100 kcal 3 g, NSR/100 kcal -, Lípidos y ácidos grasos. Lípidos Mínimo/100 kcal 4.4 g, Máximo/100 kcal 6 g, NSR/100 kcal -, Ácido Linoleico Mínimo/100 kcal 0.35 g, Máximo/100 kcal 1.4 g, NSR/100 kcal -, Ácido Alfa-Linolénico Mínimo/100 kcal 0.05 g, Máximo/100 kcal S.E., NSR/100 kcal -, Ácido Araquidónico (ARA) Mínimo/100 kcal 16 mg, Máximo/100 kcal 35 mg, NSR/100 kcal -, Ácido docosahexaenoico (DHA)** Mínimo/100 kcal 9 mg, Máximo/100 kcal 21 mg, NSR/100 kcal -, Relación ARA:DHA Mínimo/100 kcal -, Máximo/100 kcal -, NSR/100 kcal -, Hidratos de carbono. Hidratos de carbono Mínimo/100 kcal 10 g, Máximo/100 kcal 12 g, NSR/100 kcal -, Disposiciones Generales La proporción de ácido linoleico/alfa-linolénico mínimo 5:1, máximo 15:1 De manera opcional, la fuente de proteína podrá contener los aminoácidos esenciales (valina, leucina, isoleucina, treonina, lisina, metionina, fenilalanina y triptofano, y otros, regulados en la Norma Oficial Mexicana NOM-131-SSA1-2012) y en caso de ser adicionados se listarán en la ficha técnica. El contenido de ácidos grasos trans no será superior al 3% del contenido total de ácidos grasos en las fórmulas para lactantes. En las fórmulas para lactantes sólo podrán añadirse almidones naturalmente exentos de gluten precocidos y/o gelatinizados hasta un máximo de 30% del contenido total de hidratos de carbono y hasta un máximo de 2 g/100 ml. En las fórmulas para lactantes debe evitarse el uso de sacarosa, así como la adición de fructosa como ingrediente, salvo cuando sea necesario por justificación tecnológica. En las fórmulas para lactantes podrán añadirse otros nutrimentos/ingredientes normalmente presentes en la leche materna o humana en cantidad suficiente con la finalidad de lograr el efecto nutrimental o fisiológico de ésta, sobre la base de las cantidades presentes en la leche materna y para asegurarse que sea adecuado como fuente única de la nutrición del lactante. Su idoneidad e inocuidad debe estar demostrada científicamente. Se debe contar con evidencia científica que demuestre la utilidad de los nutrimentos/ingredientes opcionales que se utilicen y estar a disposición de la Secretaría de Salud cuando ésta lo solicite. Las fórmulas que contengan más de 1,8 g de proteínas por cada 100 kcal, deben incrementar el contenido de piridoxina en al menos 15 μg de piridoxina por cada gramo de proteína arriba de dicho valor. En la fórmula lista para ser consumida de acuerdo con las instrucciones descritas en la etiqueta. Si se añade ácido docosahexaenoico (DHA), el contenido de ácido araquidónico debe ser al menos el mismo que el de DHA y el contenido de ácido eicosapentaenoico (EPA) no debe exceder el contenido de DHA. ** Opcional S.E. Sin Especificación NSR: Nivel Superior de Referencia. Envase desde 400 g polvo y medida dosificadora.</t>
  </si>
  <si>
    <t>030.000.6502.01</t>
  </si>
  <si>
    <t>FÓRMULA PARA LACTANTES CON NECESIDADES ESPECIALES DE NUTRICIÓN DE 24 Kcal/oz fl. POLVO O LÍQUIDO. Vitaminas. Vitamina A (expresados en retinol), Mínimo/100 kcal S.E., Máximo/100 kcal 3 333 U.I. o 1 000 µg, NSR/100 kcal -. En caso de productos en polvo debería procurarse conseguir NSR más bajo. Vitamina D, Mínimo/100 kcal S.E., Máximo/100 kcal 9.1 µg o 364 U.I., NSR/100 kcal -. Vitamina C (Ác. ascórbico), Mínimo/100 kcal 8.3 mg, Máximo/100 kcal 50 mg, NSR/100 kcal -. Tiamina (B1), Mínimo/100 kcal 30 µg, Máximo/100 kcal 275 µg, NSR/100 kcal -. Riboflavina (B2), Mínimo/100 kcal 80 µg, Máximo/100 kcal 620 µg, NSR/100 kcal -. Niacina (B3), Mínimo/100 kcal 340 µg, Máximo/100 kcal 5 000 µg, NSR/100 kcal -. Piridoxina (B6), Mínimo/100 kcal 30 µg, Máximo/100 kcal 273 µg, NSR/100 kcal -. Ácido fólico (B9), Mínimo/100 kcal 17 µg, Máximo/100 kcal 91 µg, NSR/100 kcal -. Ácido pantoténico (B5), Mínimo/100 kcal 300 µg, Máximo/100 kcal 1 900 µg, NSR/100 kcal -. Cianocobalamina (B12), Mínimo/100 kcal 0.08 µg, Máximo/100 kcal 0.73 µg, NSR/100 kcal -. Vitamina K1, Mínimo/100 kcal 4 µg, Máximo/100 kcal 25 µg, NSR/100 kcal -. Biotina (H), Mínimo/100 kcal 1 µg, Máximo/100 kcal 37 µg, NSR/100 kcal -. Vitamina E (alfa tocoferol), Mínimo/100 kcal 0.9 mg, Máximo/100 kcal 10 mg, NSR/100 kcal -. Nutrimentos inorgánicos (minerales y elementos traza). Sodio (Na), Mínimo/100 kcal 39 mg, Máximo/100 kcal 105 mg, NSR/100 kcal -. Potasio (K), Mínimo/100 kcal 52 mg, Máximo/100 kcal 177 mg, NSR/100 kcal -. Cloro (Cl), Mínimo/100 kcal 60 mg, Máximo/100 kcal 226 mg, NSR/100 kcal -. Calcio (Ca), Mínimo/100 kcal 67 mg, Máximo/100 kcal 200 mg, NSR/100 kcal -. Fósforo (P), Mínimo/100 kcal 40 mg, Máximo/100 kcal 127 mg, NSR/100 kcal -. Relación Ca:P, Mínimo/100 kcal 1:1, Máximo/100 kcal 2:1, NSR/100 kcal -. Magnesio (Mg), Mínimo/100 kcal 5.3 mg, Máximo/100 kcal 17 mg, NSR/100 kcal -. Hierro (Fe), Mínimo/100 kcal 0.9 mg, Máximo/100 kcal 3.64 mg, NSR/100 kcal -. Yodo (I), Mínimo/100 kcal 6 µg, Máximo/100 kcal 54.5 µg, NSR/100 kcal -. Cobre (Cu), Mínimo/100 kcal 80 µg, Máximo/100 kcal 250 µg, NSR/100 kcal -. Cinc (Zn), Mínimo/100 kcal 0.34 mg, Máximo/100 kcal 2.73 mg, NSR/100 kcal -. Manganeso (Mn), Mínimo/100 kcal 0.5 µg, Máximo/100 kcal 27.4 µg, NSR/100 kcal -. Selenio (Se), Mínimo/100 kcal 0.9 µg, Máximo/100 kcal 9 µg, NSR/100 kcal -. Cromo (Cr), Mínimo/100 kcal 0.02 µg, Máximo/100 kcal 5.9 µg, NSR/100 kcal -. Molibdeno (Mo), Mínimo/100 kcal 0.2 µg, Máximo/100 kcal 5.9 µg, NSR/100 kcal -. Colina, Mínimo/100 kcal 7.3 mg, Máximo/100 kcal 50 mg, NSR/100 kcal -. Mioinositol (Inositol), Mínimo/100 kcal 4 mg, Máximo/100 kcal 48 mg, NSR/100 kcal -. L-carnitina (Carnitina), Mínimo/100 kcal 1.2 mg, Máximo/100 kcal S.E., NSR/100 kcal -. Taurina, Mínimo/100 kcal S.E., Máximo/100 kcal 12 mg, NSR/100 kcal -. Nucleótidos, Mínimo/100 kcal S.E., Máximo/100 kcal S.E., NSR/100 kcal -. Fuente de proteína. Contendrá los aminoácidos esenciales. Se debe indicar el origen del hidrolizado de proteína. Leche de vaca, Mínimo/100 kcal 1.8 g, Máximo/100 kcal 3.8 g, NSR/100 kcal -. Parcialmente Hidrolizada, Mínimo/100 kcal 2.25 g, Máximo/100 kcal 3 g, NSR/100 kcal -. Lípidos y ácidos grasos. Lípidos, Mínimo/100 kcal 4.4 g, Máximo/100 kcal 6 g, NSR/100 kcal -. Ácido Linoleico, Mínimo/100 kcal 0.35 g, Máximo/100 kcal 1.4 g, NSR/100 kcal -. Ácido Alfa-Linolénico, Mínimo/100 kcal 0.05 g, Máximo/100 kcal S.E., NSR/100 kcal -. Ácido Araquidónico (ARA), Mínimo/100 kcal 16 mg, Máximo/100 kcal 35 mg, NSR/100 kcal -. Ácido docosahexaenoico (DHA), Mínimo/100 kcal 9 mg, Máximo/100 kcal 21 mg, NSR/100 kcal -. Relación ARA:DHA, Mínimo/100 kcal -, Máximo/100 kcal -, NSR/100 kcal -. Hidratos de carbono. Hidratos de carbono, Mínimo/100 kcal 10 g, Máximo/100 kcal 12 g, NSR/100 kcal -. Disposiciones Generales. La proporción de ácido linoleico/alfa-linolénico mínimo 5:1, máximo 15:1. De manera opcional, la fuente de proteína podrá contener los aminoácidos esenciales (valina, leucina, isoleucina, treonina, lisina, metionina, fenilalanina y triptofano, y otros, regulados en la Norma Oficial Mexicana NOM-131-SSA1-2012) y en caso de ser adicionados se listarán en la ficha técnica. El contenido de ácidos grasos trans no será superior al 3% del contenido total de ácidos grasos en las fórmulas para lactantes. En las fórmulas para lactantes sólo podrán añadirse almidones naturalmente exentos de gluten precocidos y/o gelatinizados hasta un máximo de 30% del contenido total de hidratos de carbono y hasta un máximo de 2 g/100 ml. En las fórmulas para lactantes debe evitarse el uso de sacarosa, así como la adición de fructosa como ingrediente, salvo cuando sea necesario por justificación tecnológica. En las fórmulas para lactantes podrán añadirse otros nutrimentos/ingredientes normalmente presentes en la leche materna o humana en cantidad suficiente con la finalidad de lograr el efecto nutrimental o fisiológico de ésta, sobre la base de las cantidades presentes en la leche materna y para asegurarse que sea adecuado como fuente única de la nutrición del lactante. Su idoneidad e inocuidad debe estar demostrada científicamente. Se debe contar con evidencia científica que demuestre la utilidad de los nutrimentos/ingredientes opcionales que se utilicen y estar a disposición de la Secretaría de Salud cuando ésta lo solicite. Las fórmulas que contengan más de 1,8 g de proteínas por cada 100 kcal, deben incrementar el contenido de piridoxina en al menos 15 μg de piridoxina por cada gramo de proteína arriba de dicho valor. En la fórmula lista para ser consumida de acuerdo con las instrucciones descritas en la etiqueta. Si se añade ácido docosahexaenoico (DHA), el contenido de ácido araquidónico debe ser al menos el mismo que el de DHA y el contenido de ácido eicosapentaenoico (EPA) no debe exceder el contenido de DHA. Opcional. S.E. Sin Especificación. NSR: Nivel Superior de Referencia. Envase desde 59 ml hasta 100 ml.</t>
  </si>
  <si>
    <t>030.000.6505.00</t>
  </si>
  <si>
    <t>FÓRMULA PARA LACTANTES CON NECESIDADES ESPECIALES DE NUTRICIÓN DE 30 Kcal/oz fl. LÍQUIDO. Vitaminas, Mínimo/ 100 kcal, Máximo/ 100 kcal, NSR/100 kcal. En caso de productos en polvo debería procurarse conseguir NSR más bajo. Vitamina A (expresados en retinol), Mínimo/ 100 kcal S. E., Máximo/ 100 kcal 3 333 U.I. o 1 000 µg, NSR/100 kcal -. Vitamina D, Mínimo/ 100 kcal S. E., Máximo/ 100 kcal 9,1 µg o 364 U.I., NSR/100 kcal -. Vitamina C (Ác. ascórbico), Mínimo/ 100 kcal 8,3 mg, Máximo/ 100 kcal 50 mg, NSR/100 kcal -. Vitamina B, Tiamina (B1), Mínimo/ 100 kcal 30 µg, Máximo/ 100 kcal 275 µg, NSR/100 kcal -. Riboflavina (B2), Mínimo/ 100 kcal 80 µg, Máximo/ 100 kcal 620 µg, NSR/100 kcal -. Niacina (B3), Mínimo/ 100 kcal 340 µg, Máximo/ 100 kcal 5 000 µg, NSR/100 kcal -. Piridoxina (B6), Mínimo/ 100 kcal 30 µg, Máximo/ 100 kcal 273 µg, NSR/100 kcal -. Ácido fólico (B9), Mínimo/ 100 kcal 15 µg, Máximo/ 100 kcal 91 µg, NSR/100 kcal -. Ácido pantoténico (B5), Mínimo/ 100 kcal 300 µg, Máximo/ 100 kcal 1 900 µg, NSR/100 kcal -. Cianocobalamina (B12), Mínimo/ 100 kcal 0,08 µg, Máximo/ 100 kcal 0,73 µg, NSR/100 kcal -. Biotina (H), Mínimo/ 100 kcal 1 µg, Máximo/ 100 kcal 37 µg, NSR/100 kcal -. Vitamina K1, Mínimo/ 100 kcal 4 µg, Máximo/ 100 kcal 25 µg, NSR/100 kcal -. Vitamina E (alfa tocoferol equivalente), Mínimo/ 100 kcal 0,9 mg, Máximo/ 100 kcal 10 mg, NSR/100 kcal -. Nutrimentos inorgánicos (minerales y elementos traza). Sodio (Na), Mínimo/ 100 kcal 37 mg, Máximo/ 100 kcal 105 mg, NSR/100 kcal -. Potasio (K), Mínimo/ 100 kcal 52 mg, Máximo/ 100 kcal 177 mg, NSR/100 kcal -. Cloro (Cl), Mínimo/ 100 kcal 56 mg, Máximo/ 100 kcal 226 mg, NSR/100 kcal -. Calcio (Ca), Mínimo/ 100 kcal 67 mg, Máximo/ 100 kcal 200 mg, NSR/100 kcal -. Fósforo (P), Mínimo/ 100 kcal 40 mg, Máximo/ 100 kcal 127 mg, NSR/100 kcal -. La relación Ca:P, Mínimo/ 100 kcal 1:1, Máximo/ 100 kcal 2:1, NSR/100 kcal -. Magnesio (Mg), Mínimo/ 100 kcal 5,3 mg, Máximo/ 100 kcal 17 mg, NSR/100 kcal -. Hierro (Fe), Mínimo/ 100 kcal 0,9 mg, Máximo/ 100 kcal 3,64 mg, NSR/100 kcal -. Yodo (I), Mínimo/ 100 kcal 6 µg, Máximo/ 100 kcal 54,5 µg, NSR/100 kcal -. Cobre (Cu), Mínimo/ 100 kcal 61 µg, Máximo/ 100 kcal 250 µg, NSR/100 kcal -. Cinc (Zn), Mínimo/ 100 kcal 0,34 mg, Máximo/ 100 kcal 2,73 mg, NSR/100 kcal -. Manganeso (Mn), Mínimo/ 100 kcal 0,5 µg, Máximo/ 100 kcal 60 µg, NSR/100 kcal -. Selenio (Se), Mínimo/ 100 kcal 0,9 µg, Máximo/ 100 kcal 9 µg, NSR/100 kcal -. Cromo (Cr), Mínimo/ 100 kcal 0,02 µg, Máximo/ 100 kcal 5,9 µg, NSR/100 kcal -. Molibdeno (Mo), Mínimo/ 100 kcal 0,2 µg, Máximo/ 100 kcal 5,9 µg, NSR/100 kcal -. Colina, Mínimo/ 100 kcal 7,3 mg, Máximo/ 100 kcal 50 mg, NSR/100 kcal -. Mioinositol (Inositol), Mínimo/ 100 kcal 4 mg, Máximo/ 100 kcal 48 mg, NSR/100 kcal -. L-carnitina (Carnitina), Mínimo/ 100 kcal 1,2 mg, Máximo/ 100 kcal S. E., NSR/100 kcal -. Taurina, Mínimo/ 100 kcal S. E., Máximo/ 100 kcal 12 mg, NSR/100 kcal -. Nucleótidos, Mínimo/ 100 kcal S. E., Máximo/ 100 kcal S. E., NSR/100 kcal -. Fuente de proteína. Contendrá los aminoácidos esenciales. Leche de vaca, Proteínas Totales, Mínimo/ 100 kcal 1,8 g, Máximo/ 100 kcal 3,8 g, NSR/100 kcal -. Lípidos y ácidos grasos. Grasas, Mínimo/ 100 kcal 4,4 g, Máximo/ 100 kcal 6 g, NSR/100 kcal -. Ácido linoleico, Mínimo/ 100 kcal 0,35 g, Máximo/ 100 kcal 1,4 g, NSR/100 kcal -. Ácido alfa -linolénico, Mínimo/ 100 kcal 0,05 g, Máximo/ 100 kcal S. E., NSR/100 kcal -. Ácido Araquidónico (ARA), Mínimo/ 100 kcal 16 mg, Máximo/ 100 kcal 35 mg, NSR/100 kcal -. Ácido docosahexaenoico (DHA), Mínimo/ 100 kcal 9 mg, Máximo/ 100 kcal 21 mg, NSR/100 kcal -. Relación ARA : DHA, Mínimo/ 100 kcal -, Máximo/ 100 kcal -, NSR/100 kcal -. Hidratos de carbono, Hidratos de carbono, Mínimo/ 100 kcal 10 g, Máximo/ 100 kcal 12 g, NSR/100 kcal -. Disposiciones Generales. La proporción de ácido linoleico/alfa-linolénico mínimo 5:1, máximo 15:1. De manera opcional, la fuente de proteína podrá contener los aminoácidos esenciales (valina, leucina, isoleucina, treonina, lisina, metionina, fenilalanina y triptofano, y otros, regulados en la Norma Oficial Mexicana NOM-131-SSA1-2012) y en caso de ser adicionados se listarán en la ficha técnica. El contenido de ácidos grasos trans no será superior al 3% del contenido total de ácidos grasos en las fórmulas para lactantes. En las fórmulas para lactantes sólo podrán añadirse almidones naturalmente exentos de gluten precocidos y/o gelatinizados hasta un máximo de 30% del contenido total de hidratos de carbono y hasta un máximo de 2 g/100 ml. En las fórmulas para lactantes debe evitarse el uso de sacarosa, así como la adición de fructosa como ingrediente, salvo cuando sea necesario por justificación tecnológica. En las fórmulas para lactantes podrán añadirse otros nutrimentos/ingredientes normalmente presentes en la leche materna o humana en cantidad suficiente con la finalidad de lograr el efecto nutrimental o fisiológico de ésta, sobre la base de las cantidades presentes en la leche materna y para asegurarse que sea adecuado como fuente única de la nutrición del lactante. Su idoneidad e inocuidad debe estar demostrada científicamente. Se debe contar con evidencia científica que demuestre la utilidad de los nutrimentos/ingredientes opcionales que se utilicen y estar a disposición de la Secretaría de Salud cuando ésta lo solicite. Las fórmulas que contengan más de 1,8 g de proteínas por cada 100 kcal, deben incrementar el contenido de piridoxina en al menos 15 μg de piridoxina por cada gramo de proteína arriba de dicho valor. En la fórmula lista para ser consumida de acuerdo con las instrucciones descritas en la etiqueta. Si se añade ácido docosahexaenoico (DHA), el contenido de ácido araquidónico debe ser al menos el mismo que el de DHA y el contenido de ácido eicosapentaenoico (EPA) no debe exceder el contenido de DHA. Opcional. S.E. Sin Especificación. NSR: Nivel Superior de Referencia. Envase de 59 mL.</t>
  </si>
  <si>
    <t>030.000.6506.01</t>
  </si>
  <si>
    <t>FÓRMULA PARA LACTANTES CON NECESIDADES ESPECIALES DE NUTRICIÓN FORTIFICADOR DE LECHE MATERNA O HUMANA. Polvo o Líquido. Vitaminas. Vitamina A (expresados en retinol) Mínimo/100 kcal 3 510 U.I. o 1 053 µg, Máximo/100 kcal 5 958 U.I. o 1 787.5 µg, NSR/100 kcal En caso de productos en polvo debería procurarse conseguir NSR más bajo -, Vitamina D Mínimo/100 kcal 14.13 µg o 565 U.I., Máximo/100 kcal 36.4 µg o 1 456.4 U.I., NSR/100 kcal -, Vitamina C (Ác. ascórbico) Mínimo/100 kcal 45.9 mg, Máximo/100 kcal 190.3 mg, NSR/100 kcal -, Tiamina (B1) Mínimo/100 kcal 549 µg, Máximo/100 kcal 1 774.3 µg, NSR/100 kcal -, Riboflavina (B2) Mínimo/100 kcal 783 µg, Máximo/100 kcal 3 175.7 µg, NSR/100 kcal -, Niacina (B3) Mínimo/100 kcal 6 210 µg, Máximo/100 kcal 27 189.8 µg, NSR/100 kcal -, Piridoxina (B6) Mínimo/100 kcal 423 µg, Máximo/100 kcal 1 607.1 µg, NSR/100 kcal -, Ácido fólico (B9) Mínimo/100 kcal 92.7 µg, Máximo/100 kcal 253 µg, NSR/100 kcal -, Ácido pantoténico (B5) Mínimo/100 kcal 2 790 µg, Máximo/100 kcal 11 433.4 µg, NSR/100 kcal -, Cianocobalamina (B12) Mínimo/100 kcal 0.468 µg, Máximo/100 kcal 4.873 µg, NSR/100 kcal -, Vitamina K1 Mínimo/100 kcal 17.1 µg, Máximo/100 kcal 63.25 µg, NSR/100 kcal -, Biotina (H) Mínimo/100 kcal 10.17 µg, Máximo/100 kcal 198 µg, NSR/100 kcal -, Vitamina E (alfa tocoferol equivalente) Mínimo/100 kcal 11.16 mg, Máximo/100 kcal 25.3 mg, NSR/100 kcal -, Nutrimentos inorgánicos (minerales y elementos traza). Sodio (Na) Mínimo/100 kcal 81 mg, Máximo/100 kcal 254.5 mg, NSR/100 kcal -, Potasio (K) Mínimo/100 kcal 135 mg, Máximo/100 kcal 479.6 mg, NSR/100 kcal -, Cloro (Cl) Mínimo/100 kcal 83.7 mg, Máximo/100 kcal 289.3 mg, NSR/100 kcal -, Calcio (Ca) Mínimo/100 kcal 310.5 mg, Máximo/100 kcal 891 mg, NSR/100 kcal -, Fósforo (P) Mínimo/100 kcal 186.3 mg, Máximo/100 kcal 510.4 mg, NSR/100 kcal -, Magnesio (Mg) Mínimo/100 kcal 5.49 mg, Máximo/100 kcal 53.35 mg, NSR/100 kcal -, Cobre (Cu) Mínimo/100 kcal 180 µg, Máximo/100 kcal 1 294.7 µg, NSR/100 kcal -, Cinc (Zn) Mínimo/100 kcal 2.88 mg, Máximo/100 kcal 7.59 mg, NSR/100 kcal -, Manganeso (Mn) Mínimo/100 kcal 26.1 µg, Máximo/100 kcal 54.89 µg, NSR/100 kcal -,b Selenio (Se) Mínimo/100 kcal 3.06 µg, Máximo/100 kcal 13.2 µg, NSR/100 kcal -, Yodo (I) Mínimo/100 kcal 52.2 µg, Máximo/100 kcal 79.8 µg, NSR/100 kcal -, Hierro (Fe) Mínimo/100 kcal S.E., Máximo/100 kcal 11 mg, NSR/100 kcal -, Cromo (Cr) Mínimo/100 kcal 4.95 µg, Máximo/100 kcal 6.05 µg, NSR/100 kcal -, Molibdeno (Mo) Mínimo/100 kcal 5.22 µg, Máximo/100 kcal 6.38 µg, NSR/100 kcal -, Colina Mínimo/100 kcal 35.1 mg, Máximo/100 kcal 54 mg, NSR/100 kcal -, Mioinositol (inositol) Mínimo/100 kcal 16.2 mg, Máximo/100 kcal 29.7 mg, NSR/100 kcal -, L-carnitina (carnitina) Mínimo/100 kcal 14.4 mg, Máximo/100 kcal 22 mg, NSR/100 kcal -, Taurina Mínimo/100 kcal 6.48 mg, Máximo/100 kcal 11.4 mg, NSR/100 kcal -, Fuente de proteína Contendrá los aminoácidos esenciales. Se debe indicar el origen del hidrolizado de proteína. Leche de vaca Mínimo/100 kcal 4.64 g, Máximo/100 kcal 8.76 g, NSR/100 kcal -, Parcialmente Hidrolizada Mínimo/100 kcal 4.64 g, Máximo/100 kcal 8.76 g, NSR/100 kcal -, Extensamente Hidrolizada Mínimo/100 kcal 4.64 g, Máximo/100 kcal 8.76 g, NSR/100 kcal -, Lípidos y ácidos grasos. Lípidos Mínimo/100 kcal S.E., Máximo/100 kcal 9.24 g, NSR/100 kcal -, Ácido Linoleico Mínimo/100 kcal 0.0215 g, Máximo/100 kcal 0.924 g, NSR/100 kcal -, Ácido Alfa-Linolénico Mínimo/100 kcal 0.0021 g, Máximo/100 kcal 0.111 g, NSR/100 kcal -, Grasa saturada Mínimo/100 kcal S.E., Máximo/100 kcal 7.44 g, NSR/100 kcal -, Grasa monoinsaturada Mínimo/100 kcal S.E., Máximo/100 kcal 0.48 g, NSR/100 kcal -, Grasa poliinsaturada Mínimo/100 kcal S.E., Máximo/100 kcal 1.28 g, NSR/100 kcal -, Colesterol Mínimo/100 kcal S.E., Máximo/100 kcal 0.96 g, NSR/100 kcal -, Grasas Trans Mínimo/100 kcal S.E., Máximo/100 kcal S.E., NSR/100 kcal -, Ácido Araquidónico (ARA) Mínimo/100 kcal 53.6 mg, Máximo/100 kcal 80.6 mg, NSR/100 kcal -, Ácido docosahexaenoico (DHA) Mínimo/100 kcal 32 mg, Máximo/100 kcal 48 mg, NSR/100 kcal -, Relación ARA:DHA Mínimo/100 kcal -, Máximo/100 kcal -, NSR/100 kcal -, Hidratos de carbono Mínimo/100 kcal 1.6 g, Máximo/100 kcal 22.44 g, NSR/100 kcal -, Disposiciones Generales. La proporción de ácido linoleico/alfa-linolénico mínimo 5:1, máximo 15:1. De manera opcional, la fuente de proteína podrá contener los aminoácidos esenciales (valina, leucina, isoleucina, treonina, lisina, metionina, fenilalanina y triptofano, y otros, regulados en la NORMA Oficial Mexicana NOM-131-SSA1-2012) y en caso de ser adicionados se listarán en la ficha técnica. El contenido de ácidos grasos trans no será superior al 3% del contenido total de ácidos grasos en las fórmulas para lactantes. En las fórmulas para lactantes sólo podrán añadirse almidones naturalmente exentos de gluten precocidos y/o gelatinizados hasta un máximo de 30% del contenido total de hidratos de carbono y hasta un máximo de 2 g/100 ml. En las fórmulas para lactantes debe evitarse el uso de sacarosa, así como la adición de fructosa como ingrediente, salvo cuando sea necesario por justificación tecnológica. En las fórmulas para lactantes podrán añadirse otros nutrimentos/ingredientes normalmente presentes en la leche materna o humana en cantidad suficiente con la finalidad de lograr el efecto nutrimental o fisiológico de ésta, sobre la base de las cantidades presentes en la leche materna y para asegurarse que sea adecuado como fuente única de la nutrición del lactante. Su idoneidad e inocuidad debe estar demostrada científicamente. Se debe contar con evidencia científica que demuestre la utilidad de los nutrimentos/ingredientes opcionales que se utilicen y estar a disposición de la Secretaría de Salud cuando ésta lo solicite. Las fórmulas que contengan más de 1,8 g de proteínas por cada 100 kcal, deben incrementar el contenido de piridoxina en al menos 15 μg de piridoxina por cada gramo de proteína arriba de dicho valor. En la fórmula lista para ser consumida de acuerdo con las instrucciones descritas en la etiqueta. Si se añade ácido docosahexaenoico (DHA), el contenido de ácido araquidónico debe ser al menos el mismo que el de DHA y el contenido de ácido eicosapentaenoico (EPA) no debe exceder el contenido de DHA. Opcional. S.E. Sin Especificación. NSR: Nivel Superior de Referencia. Envase de 100 a 200 viales de 5 mL c/u.</t>
  </si>
  <si>
    <t>040.000.0132.01</t>
  </si>
  <si>
    <t>NALBUFINA. SOLUCIÓN INYECTABLE. Cada ampolleta contiene: Clorhidrato de Nalbufina 10 mg. Envase con 5 ampolletas de 1 mL.</t>
  </si>
  <si>
    <t>040.000.0202.00</t>
  </si>
  <si>
    <t>DIAZEPAM. SOLUCIÓN INYECTABLE. Cada ampolleta contiene: Diazepam 10 mg. Envase con 50 ampolletas de 2 mL.</t>
  </si>
  <si>
    <t>040.000.0242.00</t>
  </si>
  <si>
    <t>FENTANILO. SOLUCIÓN INYECTABLE. Cada ampolleta o frasco ámpula contiene: Citrato de fentanilo equivalente a 0.5 mg de fentanilo. Envase con 6 ampolletas o frascos ámpula con 10 mL.</t>
  </si>
  <si>
    <t>040.000.0243.00</t>
  </si>
  <si>
    <t>ETOMIDATO. SOLUCIÓN INYECTABLE. Cada ampolleta contiene: Etomidato 20 mg. Envase con 5 ampolletas con 10 mL.</t>
  </si>
  <si>
    <t>040.000.0302.00</t>
  </si>
  <si>
    <t>NALOXONA. SOLUCIÓN INYECTABLE. Cada ampolleta contiene: Clorhidrato de naloxona 0.4 mg. Envase con 10 ampolletas con 1 mL.</t>
  </si>
  <si>
    <t>040.000.0409.00</t>
  </si>
  <si>
    <t>HIDROXIZINA. GRAGEA O TABLETA. Cada gragea o tableta contiene: Clorhidrato de hidroxizina 10 mg. Envase con 30 grageas o tabletas.</t>
  </si>
  <si>
    <t>040.000.1544.00</t>
  </si>
  <si>
    <t>ERGOMETRINA. SOLUCIÓN INYECTABLE. Cada ampolleta contiene: Maleato de ergometrina 0.2 mg. Envase con 50 ampolletas de 1 mL.</t>
  </si>
  <si>
    <t>040.000.2096.00</t>
  </si>
  <si>
    <t>TRAMADOL-PARACETAMOL. TABLETA. Cada tableta contiene: Clorhidrato de Tramadol 37.5 mg. Paracetamol 325.0 mg. Envase con 20 tabletas.</t>
  </si>
  <si>
    <t>040.000.2097.00</t>
  </si>
  <si>
    <t>BUPRENORFINA. PARCHE. Cada parche contiene: Buprenorfina 30 mg. Envase con 4 parches.</t>
  </si>
  <si>
    <t>040.000.2098.00</t>
  </si>
  <si>
    <t>BUPRENORFINA. PARCHE. Cada parche contiene: Buprenorfina 20 mg. Envase con 4 parches.</t>
  </si>
  <si>
    <t>040.000.2099.00</t>
  </si>
  <si>
    <t>MORFINA. SOLUCIÓN INYECTABLE. Cada ampolleta contiene: Sulfato de morfina Pentahidratada 2.5 mg. Envase con 5 ampolletas con 2.5 mL.</t>
  </si>
  <si>
    <t>040.000.2102.00</t>
  </si>
  <si>
    <t>MORFINA. SOLUCIÓN INYECTABLE. Cada ampolleta contiene: Sulfato de morfina pentahidratada 50 mg. Envase con 1 ampolleta con 2.0 mL.</t>
  </si>
  <si>
    <t>040.000.2103.00</t>
  </si>
  <si>
    <t>MORFINA. SOLUCIÓN INYECTABLE. Cada ampolleta contiene: Sulfato de morfina 10 mg. Envase con 5 ampolletas.</t>
  </si>
  <si>
    <t>040.000.2106.00</t>
  </si>
  <si>
    <t>TRAMADOL. SOLUCIÓN INYECTABLE. Cada ampolleta contiene: Clorhidrato de Tramadol 100 mg. Envase con 5 ampolletas de 2 mL.</t>
  </si>
  <si>
    <t>040.000.2108.00</t>
  </si>
  <si>
    <t>MIDAZOLAM. SOLUCIÓN INYECTABLE. Cada ampolleta contiene: Clorhidrato de midazolam equivalente a 5 mg de midazolam. o Midazolam 5 mg. Envase con 5 ampolletas con 5 mL.</t>
  </si>
  <si>
    <t>040.000.2164.00</t>
  </si>
  <si>
    <t>CARBAMAZEPINA. TABLETA. Cada tableta contiene: Carbamazepina 400 mg. Envase con 20 tabletas.</t>
  </si>
  <si>
    <t>040.000.2499.00</t>
  </si>
  <si>
    <t>ALPRAZOLAM. TABLETA. Cada tableta contiene: Alprazolam 2.0 mg. Envase con 30 tabletas.</t>
  </si>
  <si>
    <t>040.000.2500.00</t>
  </si>
  <si>
    <t>ALPRAZOLAM. TABLETA. Cada tableta contiene: Alprazolam 0.25 mg. Envase con 30 tabletas.</t>
  </si>
  <si>
    <t>040.000.2608.00</t>
  </si>
  <si>
    <t>CARBAMAZEPINA. TABLETA. Cada tableta contiene: Carbamazepina 200 mg. Envase con 20 tabletas.</t>
  </si>
  <si>
    <t>040.000.2609.00</t>
  </si>
  <si>
    <t>CARBAMAZEPINA. SUSPENSIÓN ORAL. Cada 5 mL contienen: Carbamazepina 100 mg. Envase con 120 mL y dosificador de 5 mL.</t>
  </si>
  <si>
    <t>040.000.2612.00</t>
  </si>
  <si>
    <t>CLONAZEPAM. TABLETA. Cada tableta contiene: Clonazepam 2 mg. Envase con 30 tabletas.</t>
  </si>
  <si>
    <t>040.000.2613.00</t>
  </si>
  <si>
    <t>CLONAZEPAM. SOLUCIÓN. Cada mL contiene: Clonazepam 2.5 mg. Envase con 10 mL y gotero integral.</t>
  </si>
  <si>
    <t>040.000.2651.00</t>
  </si>
  <si>
    <t>TRIHEXIFENIDILO. TABLETA. Cada tableta contiene: Clorhidrato de trihexifenidilo 5 mg. Envase con 50 tabletas.</t>
  </si>
  <si>
    <t>040.000.2652.00</t>
  </si>
  <si>
    <t>BIPERIDENO. TABLETA. Cada tableta contiene: Clorhidrato de biperideno 2 mg. Envase con 50 tabletas.</t>
  </si>
  <si>
    <t>040.000.2654.00</t>
  </si>
  <si>
    <t>LEVODOPA Y CARBIDOPA. TABLETA. Cada tableta contiene: Levodopa 250 mg. Carbidopa 25 mg. Envase con 100 tabletas.</t>
  </si>
  <si>
    <t>040.000.2673.00</t>
  </si>
  <si>
    <t>ERGOTAMINA Y CAFEÍNA. COMPRIMIDO, GRAGEA O TABLETA. Cada comprimido, gragea o tableta contiene: Tartrato de ergotamina 1 mg. Cafeína 100 mg. Envase con 20 comprimidos, grageas o tabletas.</t>
  </si>
  <si>
    <t>040.000.3215.00</t>
  </si>
  <si>
    <t>DIAZEPAM. TABLETA. Cada tableta contiene: Diazepam 10 mg. Envase con 20 tabletas.</t>
  </si>
  <si>
    <t>040.000.3241.01</t>
  </si>
  <si>
    <t>TRIFLUOPERAZINA. GRAGEA O TABLETA. Cada gragea o tableta contiene: Clorhidrato de trifluoperazina equivalente a 5 mg de trifluoperazina. Envase con 30 grageas o tabletas.</t>
  </si>
  <si>
    <t>040.000.3251.00</t>
  </si>
  <si>
    <t>HALOPERIDOL. TABLETA. Cada tableta contiene: Haloperidol 5 mg. Envase con 20 tabletas.</t>
  </si>
  <si>
    <t>040.000.3253.00</t>
  </si>
  <si>
    <t>HALOPERIDOL. SOLUCIÓN INYECTABLE. Cada ampolleta contiene: Haloperidol 5 mg. Envase con 6 ampolletas (5 mg/ mL).</t>
  </si>
  <si>
    <t>040.000.3255.00</t>
  </si>
  <si>
    <t>LITIO. TABLETA. Cada tableta contiene: Carbonato de Litio 300 mg. Envase con 50 tabletas.</t>
  </si>
  <si>
    <t>040.000.3258.00</t>
  </si>
  <si>
    <t>RISPERIDONA. TABLETA. Cada tableta contiene: Risperidona 2 mg. Envase con 40 tabletas.</t>
  </si>
  <si>
    <t>040.000.3259.00</t>
  </si>
  <si>
    <t>CLOZAPINA. COMPRIMIDO. Cada comprimido contiene: Clozapina 100 mg. Envase con 30 comprimidos.</t>
  </si>
  <si>
    <t>040.000.3259.01</t>
  </si>
  <si>
    <t>CLOZAPINA. COMPRIMIDO. Cada comprimido contiene: Clozapina 100 mg. Envase con 50 comprimidos.</t>
  </si>
  <si>
    <t>040.000.3262.00</t>
  </si>
  <si>
    <t>RISPERIDONA. SOLUCIÓN ORAL. Cada mililitro contiene: Risperidona 1 mg. Envase con 60 mL y gotero dosificador.</t>
  </si>
  <si>
    <t>040.000.3302.00</t>
  </si>
  <si>
    <t>IMIPRAMINA. GRAGEA O TABLETA. Cada gragea o tableta contiene: Clorhidrato de Imipramina 25 mg. Envase con 20 grageas o tabletas.</t>
  </si>
  <si>
    <t>040.000.3305.00</t>
  </si>
  <si>
    <t>AMITRIPTILINA. TABLETA. Cada tableta contiene: Clorhidrato de Amitriptilina 25 mg. Envase con 20 tabletas.</t>
  </si>
  <si>
    <t>040.000.4026.00</t>
  </si>
  <si>
    <t>BUPRENORFINA. SOLUCIÓN INYECTABLE. Cada ampolleta o frasco ámpula contiene: Clorhidrato de buprenorfina equivalente a 0.3 mg de buprenorfina. Envase con 6 ampolletas o frascos ámpula con 1 mL.</t>
  </si>
  <si>
    <t>040.000.4029.00</t>
  </si>
  <si>
    <t>MORFINA. TABLETA. Cada tableta contiene: Sulfato de morfina pentahidratado equivalente a 30 mg de sulfato de morfina. Envase con 20 tabletas.</t>
  </si>
  <si>
    <t>040.000.4032.00</t>
  </si>
  <si>
    <t>OXICODONA. TABLETA DE LIBERACIÓN PROLONGADA. Cada tableta contiene: Clorhidrato de Oxicodona 20 mg. Envase con 30 tabletas de liberación prolongada.</t>
  </si>
  <si>
    <t>040.000.4033.00</t>
  </si>
  <si>
    <t>OXICODONA. TABLETA DE LIBERACIÓN PROLONGADA. Cada tableta contiene: Clorhidrato de Oxicodona 10 mg. Envase con 30 tabletas de liberación prolongada.</t>
  </si>
  <si>
    <t>040.000.4054.00</t>
  </si>
  <si>
    <t>FLUMAZENIL. SOLUCIÓN INYECTABLE. Cada ampolleta contiene: Flumazenil 0.5 mg. Envase con una ampolleta con 5 mL (0.1 mg/mL).</t>
  </si>
  <si>
    <t>040.000.4057.00</t>
  </si>
  <si>
    <t>MIDAZOLAM. SOLUCIÓN INYECTABLE. Cada ampolleta contiene: Clorhidrato de midazolam equivalente a 15 mg de midazolam. o Midazolam 15 mg. Envase con 5 ampolletas con 3 mL.</t>
  </si>
  <si>
    <t>040.000.4060.00</t>
  </si>
  <si>
    <t>MIDAZOLAM. SOLUCIÓN INYECTABLE. Cada ampolleta contiene: Clorhidrato de midazolam equivalente a 50 mg de midazolam. o Midazolam 50 mg. Envase con 5 ampolletas con 10 mL.</t>
  </si>
  <si>
    <t>040.000.4129.00</t>
  </si>
  <si>
    <t>ISOTRETINOINA. CÁPSULA. Cada cápsula contiene: Isotretinoína 20 mg. Envase con 30 cápsulas.</t>
  </si>
  <si>
    <t>040.000.4470.01</t>
  </si>
  <si>
    <t>METILFENIDATO. TABLETA DE LIBERACIÓN PROLONGADA. Cada tableta de liberación prolongada contiene: Clorhidrato de Metilfenidato 18 mg. Envase con 30 tabletas de liberación prolongada.</t>
  </si>
  <si>
    <t>040.000.4471.01</t>
  </si>
  <si>
    <t>METILFENIDATO. TABLETA DE LIBERACIÓN PROLONGADA. Cada tableta de liberación prolongada contiene: Clorhidrato de Metilfenidato 27 mg. Envase con 30 tabletas de liberación prolongada.</t>
  </si>
  <si>
    <t>040.000.4472.01</t>
  </si>
  <si>
    <t>METILFENIDATO. TABLETA DE LIBERACIÓN PROLONGADA. Cada tableta de liberación prolongada contiene: Clorhidrato de Metilfenidato 36 mg. Envase con 30 tabletas de liberación prolongada.</t>
  </si>
  <si>
    <t>040.000.4477.00</t>
  </si>
  <si>
    <t>HALOPERIDOL. SOLUCIÓN ORAL. Cada mL contiene: Haloperidol 2 mg. Envase con gotero integral con 15 mL.</t>
  </si>
  <si>
    <t>040.000.4481.00</t>
  </si>
  <si>
    <t>HALOPERIDOL. SOLUCIÓN INYECTABLE. Cada ampolleta contiene: Decanoato de haloperidol equivalente a 50 mg de haloperidol. Envase con 1 ampolleta con 1 mL.</t>
  </si>
  <si>
    <t>040.000.4482.00</t>
  </si>
  <si>
    <t>BROMAZEPAM. COMPRIMIDO. Cada comprimido contiene: Bromazepam 3 mg. Envase con 30 comprimidos.</t>
  </si>
  <si>
    <t>040.000.4484.00</t>
  </si>
  <si>
    <t>SERTRALINA. CÁPSULA O TABLETA. Clorhidrato de sertralina equivalente a 50 mg de sertralina. Envase con 14 cápsulas o tabletas.</t>
  </si>
  <si>
    <t>040.000.5351.00</t>
  </si>
  <si>
    <t>METILFENIDATO. COMPRIMIDO. Cada comprimido contiene: Clorhidrato de Metilfenidato 10 mg. Envase con 30 comprimidos.</t>
  </si>
  <si>
    <t>040.000.5478.00</t>
  </si>
  <si>
    <t>LORAZEPAM. TABLETA. Cada tableta contiene: Lorazepam 1 mg. Envase con 40 tabletas.</t>
  </si>
  <si>
    <t>040.000.6038.00</t>
  </si>
  <si>
    <t>BUPRENORFINA. PARCHE. Cada parche contiene: Buprenorfina 5 mg. Envase con 4 parches. Velocidad nominal de liberación: 5µg/h (a través de un periodo de 7 días).</t>
  </si>
  <si>
    <t>040.000.6039.00</t>
  </si>
  <si>
    <t>BUPRENORFINA. PARCHE. Cada parche contiene: Buprenorfina 10 mg. Envase con 4 parches. Velocidad nominal de liberación: 10µg/h (a través de un periodo de 7 días).</t>
  </si>
  <si>
    <t>040.000.6140.00</t>
  </si>
  <si>
    <t>TRAMADOL. TABLETA DE LIBERACIÓN PROLONGADA. Cada tableta de liberación prolongada contiene: Clorhidrato de Tramadol 150 mg. Envase con 10 tabletas de liberación prolongada.</t>
  </si>
  <si>
    <t>040.000.6140.01</t>
  </si>
  <si>
    <t>TRAMADOL. TABLETA DE LIBERACIÓN PROLONGADA. Cada tableta de liberación prolongada contiene: Clorhidrato de Tramadol 150 mg. Envase con 30 tabletas de liberación prolongada.</t>
  </si>
  <si>
    <t>040.000.6141.00</t>
  </si>
  <si>
    <t>TRAMADOL. TABLETA DE LIBERACIÓN PROLONGADA. Cada tableta de liberación prolongada contiene: Clorhidrato de Tramadol 200 mg. Envase con 10 tabletas de liberación prolongada.</t>
  </si>
  <si>
    <t>040.000.6141.01</t>
  </si>
  <si>
    <t>TRAMADOL. TABLETA DE LIBERACIÓN PROLONGADA. Cada tableta de liberación prolongada contiene: Clorhidrato de Tramadol 200 mg. Envase con 30 tabletas de liberación prolongada.</t>
  </si>
  <si>
    <t>040.000.6298.00</t>
  </si>
  <si>
    <t>ALPRAZOLAM. TABLETA. Cada tableta contiene: Alprazolam 0.5 mg. Envase con 30 tabletas.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</si>
</sst>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Red]\-#,##0\ "/>
  </numFmts>
  <fonts count="4" x14ac:knownFonts="1">
    <font>
      <sz val="11"/>
      <color theme="1"/>
      <name val="Aptos Narrow"/>
      <family val="2"/>
      <scheme val="minor"/>
    </font>
    <font>
      <b/>
      <sz val="10"/>
      <color theme="1"/>
      <name val="Noto Sans"/>
      <family val="2"/>
    </font>
    <font>
      <b/>
      <sz val="10"/>
      <color theme="0"/>
      <name val="Noto Sans"/>
      <family val="2"/>
    </font>
    <font>
      <sz val="11"/>
      <color theme="1"/>
      <name val="Noto Sans"/>
      <family val="2"/>
    </font>
  </fonts>
  <fills count="6">
    <fill>
      <patternFill patternType="none"/>
    </fill>
    <fill>
      <patternFill patternType="gray125"/>
    </fill>
    <fill>
      <patternFill patternType="solid">
        <fgColor rgb="FFE7D295"/>
        <bgColor indexed="64"/>
      </patternFill>
    </fill>
    <fill>
      <patternFill patternType="solid">
        <fgColor rgb="FF621333"/>
        <bgColor theme="4" tint="0.79998168889431442"/>
      </patternFill>
    </fill>
    <fill>
      <patternFill patternType="solid">
        <fgColor rgb="FF002F2A"/>
        <bgColor theme="4" tint="0.79998168889431442"/>
      </patternFill>
    </fill>
    <fill>
      <patternFill patternType="solid">
        <fgColor rgb="FFA6802D"/>
        <bgColor theme="4" tint="0.79998168889431442"/>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164" fontId="1" fillId="2" borderId="1" xfId="0" applyNumberFormat="1" applyFont="1" applyFill="1" applyBorder="1"/>
    <xf numFmtId="0" fontId="2" fillId="3" borderId="2" xfId="0" applyFont="1" applyFill="1" applyBorder="1" applyAlignment="1">
      <alignment horizontal="centerContinuous"/>
    </xf>
    <xf numFmtId="0" fontId="2" fillId="4" borderId="2" xfId="0" applyFont="1" applyFill="1" applyBorder="1" applyAlignment="1">
      <alignment horizontal="centerContinuous"/>
    </xf>
    <xf numFmtId="0" fontId="2" fillId="4" borderId="3" xfId="0" applyFont="1" applyFill="1" applyBorder="1" applyAlignment="1">
      <alignment horizontal="centerContinuous"/>
    </xf>
    <xf numFmtId="0" fontId="2" fillId="4" borderId="4" xfId="0" applyFont="1" applyFill="1" applyBorder="1" applyAlignment="1">
      <alignment horizontal="centerContinuous"/>
    </xf>
    <xf numFmtId="0" fontId="2" fillId="5" borderId="2" xfId="0" applyFont="1" applyFill="1" applyBorder="1" applyAlignment="1">
      <alignment horizontal="centerContinuous"/>
    </xf>
    <xf numFmtId="0" fontId="2" fillId="3" borderId="1" xfId="0" applyFont="1" applyFill="1" applyBorder="1" applyAlignment="1">
      <alignment horizontal="center" vertical="center"/>
    </xf>
    <xf numFmtId="0" fontId="2" fillId="4" borderId="1" xfId="0" applyFont="1" applyFill="1" applyBorder="1" applyAlignment="1">
      <alignment horizontal="center" vertical="center"/>
    </xf>
    <xf numFmtId="0" fontId="2" fillId="5" borderId="1" xfId="0" applyFont="1" applyFill="1" applyBorder="1" applyAlignment="1">
      <alignment horizontal="center" vertical="center"/>
    </xf>
    <xf numFmtId="0" fontId="3" fillId="0" borderId="1" xfId="0" applyFont="1" applyBorder="1"/>
    <xf numFmtId="164" fontId="3" fillId="0" borderId="1" xfId="0" applyNumberFormat="1" applyFont="1" applyBorder="1"/>
    <xf numFmtId="0" fontId="0" fillId="0" borderId="0" xfId="0" applyAlignment="1">
      <alignment horizontal="center"/>
    </xf>
  </cellXfs>
  <cellStyles count="1">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F578D-E561-49D6-829F-DA80AFE1D200}">
  <sheetPr>
    <pageSetUpPr fitToPage="1"/>
  </sheetPr>
  <dimension ref="A1:T769"/>
  <sheetViews>
    <sheetView tabSelected="1" zoomScale="85" zoomScaleNormal="85" zoomScalePageLayoutView="85" workbookViewId="0">
      <selection activeCell="H7" sqref="H7"/>
    </sheetView>
  </sheetViews>
  <sheetFormatPr baseColWidth="10" defaultColWidth="11.33203125" defaultRowHeight="14.4" x14ac:dyDescent="0.3"/>
  <cols>
    <col min="1" max="1" width="17.88671875" style="12" customWidth="1"/>
    <col min="2" max="2" width="19.77734375" customWidth="1"/>
    <col min="3" max="3" width="12.109375" bestFit="1" customWidth="1"/>
    <col min="4" max="4" width="13.21875" bestFit="1" customWidth="1"/>
    <col min="5" max="5" width="11.77734375" bestFit="1" customWidth="1"/>
    <col min="6" max="6" width="12.109375" bestFit="1" customWidth="1"/>
    <col min="7" max="7" width="10.77734375" bestFit="1" customWidth="1"/>
    <col min="8" max="8" width="10.88671875" bestFit="1" customWidth="1"/>
    <col min="9" max="10" width="12" bestFit="1" customWidth="1"/>
    <col min="11" max="12" width="12.109375" bestFit="1" customWidth="1"/>
    <col min="13" max="14" width="10.88671875" bestFit="1" customWidth="1"/>
    <col min="15" max="15" width="10.33203125" bestFit="1" customWidth="1"/>
    <col min="16" max="16" width="10.77734375" bestFit="1" customWidth="1"/>
    <col min="17" max="17" width="10.33203125" bestFit="1" customWidth="1"/>
    <col min="18" max="18" width="10.77734375" bestFit="1" customWidth="1"/>
    <col min="19" max="20" width="13.21875" bestFit="1" customWidth="1"/>
  </cols>
  <sheetData>
    <row r="1" spans="1:20" ht="17.399999999999999" x14ac:dyDescent="0.5">
      <c r="A1"/>
      <c r="C1" s="1">
        <f>SUBTOTAL(9,C4:C769)</f>
        <v>897509706</v>
      </c>
      <c r="D1" s="1">
        <f t="shared" ref="D1:T1" si="0">SUBTOTAL(9,D4:D769)</f>
        <v>2243772944</v>
      </c>
      <c r="E1" s="1">
        <f t="shared" si="0"/>
        <v>142052613</v>
      </c>
      <c r="F1" s="1">
        <f t="shared" si="0"/>
        <v>355130676</v>
      </c>
      <c r="G1" s="1">
        <f t="shared" si="0"/>
        <v>10831357</v>
      </c>
      <c r="H1" s="1">
        <f t="shared" si="0"/>
        <v>27077538</v>
      </c>
      <c r="I1" s="1">
        <f t="shared" si="0"/>
        <v>360195673</v>
      </c>
      <c r="J1" s="1">
        <f t="shared" si="0"/>
        <v>900478672</v>
      </c>
      <c r="K1" s="1">
        <f t="shared" si="0"/>
        <v>925104</v>
      </c>
      <c r="L1" s="1">
        <f t="shared" si="0"/>
        <v>2312754</v>
      </c>
      <c r="M1" s="1">
        <f t="shared" si="0"/>
        <v>2234702</v>
      </c>
      <c r="N1" s="1">
        <f t="shared" si="0"/>
        <v>5586746</v>
      </c>
      <c r="O1" s="1">
        <f t="shared" si="0"/>
        <v>411624</v>
      </c>
      <c r="P1" s="1">
        <f t="shared" si="0"/>
        <v>1029058</v>
      </c>
      <c r="Q1" s="1">
        <f t="shared" si="0"/>
        <v>466279</v>
      </c>
      <c r="R1" s="1">
        <f t="shared" si="0"/>
        <v>1165467</v>
      </c>
      <c r="S1" s="1">
        <f t="shared" si="0"/>
        <v>1414627058</v>
      </c>
      <c r="T1" s="1">
        <f t="shared" si="0"/>
        <v>3536553855</v>
      </c>
    </row>
    <row r="2" spans="1:20" ht="17.399999999999999" x14ac:dyDescent="0.5">
      <c r="A2"/>
      <c r="B2" s="1">
        <f>SUBTOTAL(3,B4:B769)</f>
        <v>766</v>
      </c>
      <c r="C2" s="2" t="s">
        <v>0</v>
      </c>
      <c r="D2" s="2"/>
      <c r="E2" s="3" t="s">
        <v>1</v>
      </c>
      <c r="F2" s="3"/>
      <c r="G2" s="2" t="s">
        <v>2</v>
      </c>
      <c r="H2" s="2"/>
      <c r="I2" s="4" t="s">
        <v>3</v>
      </c>
      <c r="J2" s="5"/>
      <c r="K2" s="2" t="s">
        <v>4</v>
      </c>
      <c r="L2" s="2"/>
      <c r="M2" s="3" t="s">
        <v>5</v>
      </c>
      <c r="N2" s="3"/>
      <c r="O2" s="2" t="s">
        <v>6</v>
      </c>
      <c r="P2" s="2"/>
      <c r="Q2" s="3" t="s">
        <v>7</v>
      </c>
      <c r="R2" s="3"/>
      <c r="S2" s="6" t="s">
        <v>8</v>
      </c>
      <c r="T2" s="6"/>
    </row>
    <row r="3" spans="1:20" ht="17.399999999999999" x14ac:dyDescent="0.3">
      <c r="A3" s="7" t="s">
        <v>9</v>
      </c>
      <c r="B3" s="7" t="s">
        <v>10</v>
      </c>
      <c r="C3" s="7" t="s">
        <v>11</v>
      </c>
      <c r="D3" s="7" t="s">
        <v>12</v>
      </c>
      <c r="E3" s="8" t="s">
        <v>11</v>
      </c>
      <c r="F3" s="8" t="s">
        <v>12</v>
      </c>
      <c r="G3" s="7" t="s">
        <v>11</v>
      </c>
      <c r="H3" s="7" t="s">
        <v>12</v>
      </c>
      <c r="I3" s="8" t="s">
        <v>11</v>
      </c>
      <c r="J3" s="8" t="s">
        <v>12</v>
      </c>
      <c r="K3" s="7" t="s">
        <v>11</v>
      </c>
      <c r="L3" s="7" t="s">
        <v>12</v>
      </c>
      <c r="M3" s="8" t="s">
        <v>11</v>
      </c>
      <c r="N3" s="8" t="s">
        <v>12</v>
      </c>
      <c r="O3" s="7" t="s">
        <v>11</v>
      </c>
      <c r="P3" s="7" t="s">
        <v>12</v>
      </c>
      <c r="Q3" s="8" t="s">
        <v>11</v>
      </c>
      <c r="R3" s="8" t="s">
        <v>12</v>
      </c>
      <c r="S3" s="9" t="s">
        <v>11</v>
      </c>
      <c r="T3" s="9" t="s">
        <v>12</v>
      </c>
    </row>
    <row r="4" spans="1:20" ht="18" x14ac:dyDescent="0.5">
      <c r="A4" s="10" t="s">
        <v>13</v>
      </c>
      <c r="B4" s="10" t="s">
        <v>14</v>
      </c>
      <c r="C4" s="11">
        <v>1029624</v>
      </c>
      <c r="D4" s="11">
        <v>2574056</v>
      </c>
      <c r="E4" s="11">
        <v>152591</v>
      </c>
      <c r="F4" s="11">
        <v>381475</v>
      </c>
      <c r="G4" s="11">
        <v>0</v>
      </c>
      <c r="H4" s="11">
        <v>0</v>
      </c>
      <c r="I4" s="11">
        <v>251725</v>
      </c>
      <c r="J4" s="11">
        <v>629299</v>
      </c>
      <c r="K4" s="11">
        <v>0</v>
      </c>
      <c r="L4" s="11">
        <v>0</v>
      </c>
      <c r="M4" s="11">
        <v>0</v>
      </c>
      <c r="N4" s="11">
        <v>0</v>
      </c>
      <c r="O4" s="11">
        <v>0</v>
      </c>
      <c r="P4" s="11">
        <v>0</v>
      </c>
      <c r="Q4" s="11">
        <v>208</v>
      </c>
      <c r="R4" s="11">
        <v>520</v>
      </c>
      <c r="S4" s="11">
        <f>C4+E4+G4+I4+K4+M4+O4+Q4</f>
        <v>1434148</v>
      </c>
      <c r="T4" s="11">
        <f>D4+F4+H4+J4+L4+N4+P4+R4</f>
        <v>3585350</v>
      </c>
    </row>
    <row r="5" spans="1:20" ht="18" x14ac:dyDescent="0.5">
      <c r="A5" s="10" t="s">
        <v>15</v>
      </c>
      <c r="B5" s="10" t="s">
        <v>16</v>
      </c>
      <c r="C5" s="11">
        <v>6018804</v>
      </c>
      <c r="D5" s="11">
        <v>15047008</v>
      </c>
      <c r="E5" s="11">
        <v>0</v>
      </c>
      <c r="F5" s="11">
        <v>0</v>
      </c>
      <c r="G5" s="11">
        <v>0</v>
      </c>
      <c r="H5" s="11">
        <v>0</v>
      </c>
      <c r="I5" s="11">
        <v>61181</v>
      </c>
      <c r="J5" s="11">
        <v>152933</v>
      </c>
      <c r="K5" s="11">
        <v>0</v>
      </c>
      <c r="L5" s="11">
        <v>0</v>
      </c>
      <c r="M5" s="11">
        <v>0</v>
      </c>
      <c r="N5" s="11">
        <v>0</v>
      </c>
      <c r="O5" s="11">
        <v>0</v>
      </c>
      <c r="P5" s="11">
        <v>0</v>
      </c>
      <c r="Q5" s="11">
        <v>80</v>
      </c>
      <c r="R5" s="11">
        <v>200</v>
      </c>
      <c r="S5" s="11">
        <f t="shared" ref="S5:T68" si="1">C5+E5+G5+I5+K5+M5+O5+Q5</f>
        <v>6080065</v>
      </c>
      <c r="T5" s="11">
        <f t="shared" si="1"/>
        <v>15200141</v>
      </c>
    </row>
    <row r="6" spans="1:20" ht="18" x14ac:dyDescent="0.5">
      <c r="A6" s="10" t="s">
        <v>17</v>
      </c>
      <c r="B6" s="10" t="s">
        <v>18</v>
      </c>
      <c r="C6" s="11">
        <v>66742718</v>
      </c>
      <c r="D6" s="11">
        <v>166856793</v>
      </c>
      <c r="E6" s="11">
        <v>6983256</v>
      </c>
      <c r="F6" s="11">
        <v>17458138</v>
      </c>
      <c r="G6" s="11">
        <v>403440</v>
      </c>
      <c r="H6" s="11">
        <v>1008600</v>
      </c>
      <c r="I6" s="11">
        <v>22997704</v>
      </c>
      <c r="J6" s="11">
        <v>57494234</v>
      </c>
      <c r="K6" s="11">
        <v>0</v>
      </c>
      <c r="L6" s="11">
        <v>0</v>
      </c>
      <c r="M6" s="11">
        <v>0</v>
      </c>
      <c r="N6" s="11">
        <v>0</v>
      </c>
      <c r="O6" s="11">
        <v>26000</v>
      </c>
      <c r="P6" s="11">
        <v>65000</v>
      </c>
      <c r="Q6" s="11">
        <v>3120</v>
      </c>
      <c r="R6" s="11">
        <v>7800</v>
      </c>
      <c r="S6" s="11">
        <f t="shared" si="1"/>
        <v>97156238</v>
      </c>
      <c r="T6" s="11">
        <f t="shared" si="1"/>
        <v>242890565</v>
      </c>
    </row>
    <row r="7" spans="1:20" ht="18" x14ac:dyDescent="0.5">
      <c r="A7" s="10" t="s">
        <v>19</v>
      </c>
      <c r="B7" s="10" t="s">
        <v>20</v>
      </c>
      <c r="C7" s="11">
        <v>3714656</v>
      </c>
      <c r="D7" s="11">
        <v>9286639</v>
      </c>
      <c r="E7" s="11">
        <v>368635</v>
      </c>
      <c r="F7" s="11">
        <v>921585</v>
      </c>
      <c r="G7" s="11">
        <v>11615</v>
      </c>
      <c r="H7" s="11">
        <v>29034</v>
      </c>
      <c r="I7" s="11">
        <v>2339069</v>
      </c>
      <c r="J7" s="11">
        <v>5847650</v>
      </c>
      <c r="K7" s="11">
        <v>0</v>
      </c>
      <c r="L7" s="11">
        <v>0</v>
      </c>
      <c r="M7" s="11">
        <v>0</v>
      </c>
      <c r="N7" s="11">
        <v>0</v>
      </c>
      <c r="O7" s="11">
        <v>19200</v>
      </c>
      <c r="P7" s="11">
        <v>48000</v>
      </c>
      <c r="Q7" s="11">
        <v>0</v>
      </c>
      <c r="R7" s="11">
        <v>0</v>
      </c>
      <c r="S7" s="11">
        <f t="shared" si="1"/>
        <v>6453175</v>
      </c>
      <c r="T7" s="11">
        <f t="shared" si="1"/>
        <v>16132908</v>
      </c>
    </row>
    <row r="8" spans="1:20" ht="18" x14ac:dyDescent="0.5">
      <c r="A8" s="10" t="s">
        <v>21</v>
      </c>
      <c r="B8" s="10" t="s">
        <v>22</v>
      </c>
      <c r="C8" s="11">
        <v>3394462</v>
      </c>
      <c r="D8" s="11">
        <v>8486152</v>
      </c>
      <c r="E8" s="11">
        <v>208474</v>
      </c>
      <c r="F8" s="11">
        <v>521183</v>
      </c>
      <c r="G8" s="11">
        <v>45256</v>
      </c>
      <c r="H8" s="11">
        <v>113137</v>
      </c>
      <c r="I8" s="11">
        <v>7331</v>
      </c>
      <c r="J8" s="11">
        <v>18311</v>
      </c>
      <c r="K8" s="11">
        <v>0</v>
      </c>
      <c r="L8" s="11">
        <v>0</v>
      </c>
      <c r="M8" s="11">
        <v>0</v>
      </c>
      <c r="N8" s="11">
        <v>0</v>
      </c>
      <c r="O8" s="11">
        <v>2240</v>
      </c>
      <c r="P8" s="11">
        <v>5600</v>
      </c>
      <c r="Q8" s="11">
        <v>40</v>
      </c>
      <c r="R8" s="11">
        <v>98</v>
      </c>
      <c r="S8" s="11">
        <f t="shared" si="1"/>
        <v>3657803</v>
      </c>
      <c r="T8" s="11">
        <f t="shared" si="1"/>
        <v>9144481</v>
      </c>
    </row>
    <row r="9" spans="1:20" ht="18" x14ac:dyDescent="0.5">
      <c r="A9" s="10" t="s">
        <v>23</v>
      </c>
      <c r="B9" s="10" t="s">
        <v>24</v>
      </c>
      <c r="C9" s="11">
        <v>2944636</v>
      </c>
      <c r="D9" s="11">
        <v>7361589</v>
      </c>
      <c r="E9" s="11">
        <v>319264</v>
      </c>
      <c r="F9" s="11">
        <v>798156</v>
      </c>
      <c r="G9" s="11">
        <v>48566</v>
      </c>
      <c r="H9" s="11">
        <v>121413</v>
      </c>
      <c r="I9" s="11">
        <v>1819683</v>
      </c>
      <c r="J9" s="11">
        <v>4549177</v>
      </c>
      <c r="K9" s="11">
        <v>0</v>
      </c>
      <c r="L9" s="11">
        <v>0</v>
      </c>
      <c r="M9" s="11">
        <v>0</v>
      </c>
      <c r="N9" s="11">
        <v>0</v>
      </c>
      <c r="O9" s="11">
        <v>0</v>
      </c>
      <c r="P9" s="11">
        <v>0</v>
      </c>
      <c r="Q9" s="11">
        <v>36</v>
      </c>
      <c r="R9" s="11">
        <v>88</v>
      </c>
      <c r="S9" s="11">
        <f t="shared" si="1"/>
        <v>5132185</v>
      </c>
      <c r="T9" s="11">
        <f t="shared" si="1"/>
        <v>12830423</v>
      </c>
    </row>
    <row r="10" spans="1:20" ht="18" x14ac:dyDescent="0.5">
      <c r="A10" s="10" t="s">
        <v>25</v>
      </c>
      <c r="B10" s="10" t="s">
        <v>26</v>
      </c>
      <c r="C10" s="11">
        <v>31096</v>
      </c>
      <c r="D10" s="11">
        <v>77740</v>
      </c>
      <c r="E10" s="11">
        <v>2238</v>
      </c>
      <c r="F10" s="11">
        <v>5594</v>
      </c>
      <c r="G10" s="11">
        <v>534</v>
      </c>
      <c r="H10" s="11">
        <v>1333</v>
      </c>
      <c r="I10" s="11">
        <v>16738</v>
      </c>
      <c r="J10" s="11">
        <v>41813</v>
      </c>
      <c r="K10" s="11">
        <v>0</v>
      </c>
      <c r="L10" s="11">
        <v>0</v>
      </c>
      <c r="M10" s="11">
        <v>0</v>
      </c>
      <c r="N10" s="11">
        <v>0</v>
      </c>
      <c r="O10" s="11">
        <v>0</v>
      </c>
      <c r="P10" s="11">
        <v>0</v>
      </c>
      <c r="Q10" s="11">
        <v>12</v>
      </c>
      <c r="R10" s="11">
        <v>24</v>
      </c>
      <c r="S10" s="11">
        <f t="shared" si="1"/>
        <v>50618</v>
      </c>
      <c r="T10" s="11">
        <f t="shared" si="1"/>
        <v>126504</v>
      </c>
    </row>
    <row r="11" spans="1:20" ht="18" x14ac:dyDescent="0.5">
      <c r="A11" s="10" t="s">
        <v>27</v>
      </c>
      <c r="B11" s="10" t="s">
        <v>28</v>
      </c>
      <c r="C11" s="11">
        <v>0</v>
      </c>
      <c r="D11" s="11">
        <v>0</v>
      </c>
      <c r="E11" s="11">
        <v>0</v>
      </c>
      <c r="F11" s="11">
        <v>0</v>
      </c>
      <c r="G11" s="11">
        <v>0</v>
      </c>
      <c r="H11" s="11">
        <v>0</v>
      </c>
      <c r="I11" s="11">
        <v>1520</v>
      </c>
      <c r="J11" s="11">
        <v>3798</v>
      </c>
      <c r="K11" s="11">
        <v>0</v>
      </c>
      <c r="L11" s="11">
        <v>0</v>
      </c>
      <c r="M11" s="11">
        <v>0</v>
      </c>
      <c r="N11" s="11">
        <v>0</v>
      </c>
      <c r="O11" s="11">
        <v>0</v>
      </c>
      <c r="P11" s="11">
        <v>0</v>
      </c>
      <c r="Q11" s="11">
        <v>0</v>
      </c>
      <c r="R11" s="11">
        <v>0</v>
      </c>
      <c r="S11" s="11">
        <f t="shared" si="1"/>
        <v>1520</v>
      </c>
      <c r="T11" s="11">
        <f t="shared" si="1"/>
        <v>3798</v>
      </c>
    </row>
    <row r="12" spans="1:20" ht="18" x14ac:dyDescent="0.5">
      <c r="A12" s="10" t="s">
        <v>29</v>
      </c>
      <c r="B12" s="10" t="s">
        <v>30</v>
      </c>
      <c r="C12" s="11">
        <v>84317</v>
      </c>
      <c r="D12" s="11">
        <v>210791</v>
      </c>
      <c r="E12" s="11">
        <v>16000</v>
      </c>
      <c r="F12" s="11">
        <v>40000</v>
      </c>
      <c r="G12" s="11">
        <v>3148</v>
      </c>
      <c r="H12" s="11">
        <v>7866</v>
      </c>
      <c r="I12" s="11">
        <v>45666</v>
      </c>
      <c r="J12" s="11">
        <v>114148</v>
      </c>
      <c r="K12" s="11">
        <v>0</v>
      </c>
      <c r="L12" s="11">
        <v>0</v>
      </c>
      <c r="M12" s="11">
        <v>0</v>
      </c>
      <c r="N12" s="11">
        <v>0</v>
      </c>
      <c r="O12" s="11">
        <v>0</v>
      </c>
      <c r="P12" s="11">
        <v>0</v>
      </c>
      <c r="Q12" s="11">
        <v>0</v>
      </c>
      <c r="R12" s="11">
        <v>0</v>
      </c>
      <c r="S12" s="11">
        <f t="shared" si="1"/>
        <v>149131</v>
      </c>
      <c r="T12" s="11">
        <f t="shared" si="1"/>
        <v>372805</v>
      </c>
    </row>
    <row r="13" spans="1:20" ht="18" x14ac:dyDescent="0.5">
      <c r="A13" s="10" t="s">
        <v>31</v>
      </c>
      <c r="B13" s="10" t="s">
        <v>32</v>
      </c>
      <c r="C13" s="11">
        <v>7728</v>
      </c>
      <c r="D13" s="11">
        <v>19317</v>
      </c>
      <c r="E13" s="11">
        <v>0</v>
      </c>
      <c r="F13" s="11">
        <v>0</v>
      </c>
      <c r="G13" s="11">
        <v>0</v>
      </c>
      <c r="H13" s="11">
        <v>0</v>
      </c>
      <c r="I13" s="11">
        <v>170960</v>
      </c>
      <c r="J13" s="11">
        <v>427389</v>
      </c>
      <c r="K13" s="11">
        <v>0</v>
      </c>
      <c r="L13" s="11">
        <v>0</v>
      </c>
      <c r="M13" s="11">
        <v>0</v>
      </c>
      <c r="N13" s="11">
        <v>0</v>
      </c>
      <c r="O13" s="11">
        <v>0</v>
      </c>
      <c r="P13" s="11">
        <v>0</v>
      </c>
      <c r="Q13" s="11">
        <v>0</v>
      </c>
      <c r="R13" s="11">
        <v>0</v>
      </c>
      <c r="S13" s="11">
        <f t="shared" si="1"/>
        <v>178688</v>
      </c>
      <c r="T13" s="11">
        <f t="shared" si="1"/>
        <v>446706</v>
      </c>
    </row>
    <row r="14" spans="1:20" ht="18" x14ac:dyDescent="0.5">
      <c r="A14" s="10" t="s">
        <v>33</v>
      </c>
      <c r="B14" s="10" t="s">
        <v>34</v>
      </c>
      <c r="C14" s="11">
        <v>1146590</v>
      </c>
      <c r="D14" s="11">
        <v>2866472</v>
      </c>
      <c r="E14" s="11">
        <v>138702</v>
      </c>
      <c r="F14" s="11">
        <v>346752</v>
      </c>
      <c r="G14" s="11">
        <v>24304</v>
      </c>
      <c r="H14" s="11">
        <v>60760</v>
      </c>
      <c r="I14" s="11">
        <v>546892</v>
      </c>
      <c r="J14" s="11">
        <v>1367206</v>
      </c>
      <c r="K14" s="11">
        <v>0</v>
      </c>
      <c r="L14" s="11">
        <v>0</v>
      </c>
      <c r="M14" s="11">
        <v>0</v>
      </c>
      <c r="N14" s="11">
        <v>0</v>
      </c>
      <c r="O14" s="11">
        <v>0</v>
      </c>
      <c r="P14" s="11">
        <v>0</v>
      </c>
      <c r="Q14" s="11">
        <v>68</v>
      </c>
      <c r="R14" s="11">
        <v>170</v>
      </c>
      <c r="S14" s="11">
        <f t="shared" si="1"/>
        <v>1856556</v>
      </c>
      <c r="T14" s="11">
        <f t="shared" si="1"/>
        <v>4641360</v>
      </c>
    </row>
    <row r="15" spans="1:20" ht="18" x14ac:dyDescent="0.5">
      <c r="A15" s="10" t="s">
        <v>35</v>
      </c>
      <c r="B15" s="10" t="s">
        <v>36</v>
      </c>
      <c r="C15" s="11">
        <v>133148</v>
      </c>
      <c r="D15" s="11">
        <v>332870</v>
      </c>
      <c r="E15" s="11">
        <v>43236</v>
      </c>
      <c r="F15" s="11">
        <v>108087</v>
      </c>
      <c r="G15" s="11">
        <v>4915</v>
      </c>
      <c r="H15" s="11">
        <v>12285</v>
      </c>
      <c r="I15" s="11">
        <v>187999</v>
      </c>
      <c r="J15" s="11">
        <v>469988</v>
      </c>
      <c r="K15" s="11">
        <v>0</v>
      </c>
      <c r="L15" s="11">
        <v>0</v>
      </c>
      <c r="M15" s="11">
        <v>0</v>
      </c>
      <c r="N15" s="11">
        <v>0</v>
      </c>
      <c r="O15" s="11">
        <v>0</v>
      </c>
      <c r="P15" s="11">
        <v>0</v>
      </c>
      <c r="Q15" s="11">
        <v>0</v>
      </c>
      <c r="R15" s="11">
        <v>0</v>
      </c>
      <c r="S15" s="11">
        <f t="shared" si="1"/>
        <v>369298</v>
      </c>
      <c r="T15" s="11">
        <f t="shared" si="1"/>
        <v>923230</v>
      </c>
    </row>
    <row r="16" spans="1:20" ht="18" x14ac:dyDescent="0.5">
      <c r="A16" s="10" t="s">
        <v>37</v>
      </c>
      <c r="B16" s="10" t="s">
        <v>38</v>
      </c>
      <c r="C16" s="11">
        <v>0</v>
      </c>
      <c r="D16" s="11">
        <v>0</v>
      </c>
      <c r="E16" s="11">
        <v>0</v>
      </c>
      <c r="F16" s="11">
        <v>0</v>
      </c>
      <c r="G16" s="11">
        <v>0</v>
      </c>
      <c r="H16" s="11">
        <v>0</v>
      </c>
      <c r="I16" s="11">
        <v>13807</v>
      </c>
      <c r="J16" s="11">
        <v>34499</v>
      </c>
      <c r="K16" s="11">
        <v>0</v>
      </c>
      <c r="L16" s="11">
        <v>0</v>
      </c>
      <c r="M16" s="11">
        <v>0</v>
      </c>
      <c r="N16" s="11">
        <v>0</v>
      </c>
      <c r="O16" s="11">
        <v>0</v>
      </c>
      <c r="P16" s="11">
        <v>0</v>
      </c>
      <c r="Q16" s="11">
        <v>84</v>
      </c>
      <c r="R16" s="11">
        <v>210</v>
      </c>
      <c r="S16" s="11">
        <f t="shared" si="1"/>
        <v>13891</v>
      </c>
      <c r="T16" s="11">
        <f t="shared" si="1"/>
        <v>34709</v>
      </c>
    </row>
    <row r="17" spans="1:20" ht="18" x14ac:dyDescent="0.5">
      <c r="A17" s="10" t="s">
        <v>39</v>
      </c>
      <c r="B17" s="10" t="s">
        <v>40</v>
      </c>
      <c r="C17" s="11">
        <v>36892</v>
      </c>
      <c r="D17" s="11">
        <v>92226</v>
      </c>
      <c r="E17" s="11">
        <v>7224</v>
      </c>
      <c r="F17" s="11">
        <v>18060</v>
      </c>
      <c r="G17" s="11">
        <v>574</v>
      </c>
      <c r="H17" s="11">
        <v>1435</v>
      </c>
      <c r="I17" s="11">
        <v>21826</v>
      </c>
      <c r="J17" s="11">
        <v>54537</v>
      </c>
      <c r="K17" s="11">
        <v>0</v>
      </c>
      <c r="L17" s="11">
        <v>0</v>
      </c>
      <c r="M17" s="11">
        <v>0</v>
      </c>
      <c r="N17" s="11">
        <v>0</v>
      </c>
      <c r="O17" s="11">
        <v>0</v>
      </c>
      <c r="P17" s="11">
        <v>0</v>
      </c>
      <c r="Q17" s="11">
        <v>0</v>
      </c>
      <c r="R17" s="11">
        <v>0</v>
      </c>
      <c r="S17" s="11">
        <f t="shared" si="1"/>
        <v>66516</v>
      </c>
      <c r="T17" s="11">
        <f t="shared" si="1"/>
        <v>166258</v>
      </c>
    </row>
    <row r="18" spans="1:20" ht="18" x14ac:dyDescent="0.5">
      <c r="A18" s="10" t="s">
        <v>41</v>
      </c>
      <c r="B18" s="10" t="s">
        <v>42</v>
      </c>
      <c r="C18" s="11">
        <v>60488</v>
      </c>
      <c r="D18" s="11">
        <v>151217</v>
      </c>
      <c r="E18" s="11">
        <v>8000</v>
      </c>
      <c r="F18" s="11">
        <v>20000</v>
      </c>
      <c r="G18" s="11">
        <v>291</v>
      </c>
      <c r="H18" s="11">
        <v>724</v>
      </c>
      <c r="I18" s="11">
        <v>156137</v>
      </c>
      <c r="J18" s="11">
        <v>390324</v>
      </c>
      <c r="K18" s="11">
        <v>0</v>
      </c>
      <c r="L18" s="11">
        <v>0</v>
      </c>
      <c r="M18" s="11">
        <v>0</v>
      </c>
      <c r="N18" s="11">
        <v>0</v>
      </c>
      <c r="O18" s="11">
        <v>0</v>
      </c>
      <c r="P18" s="11">
        <v>0</v>
      </c>
      <c r="Q18" s="11">
        <v>0</v>
      </c>
      <c r="R18" s="11">
        <v>0</v>
      </c>
      <c r="S18" s="11">
        <f t="shared" si="1"/>
        <v>224916</v>
      </c>
      <c r="T18" s="11">
        <f t="shared" si="1"/>
        <v>562265</v>
      </c>
    </row>
    <row r="19" spans="1:20" ht="18" x14ac:dyDescent="0.5">
      <c r="A19" s="10" t="s">
        <v>43</v>
      </c>
      <c r="B19" s="10" t="s">
        <v>44</v>
      </c>
      <c r="C19" s="11">
        <v>123660</v>
      </c>
      <c r="D19" s="11">
        <v>309150</v>
      </c>
      <c r="E19" s="11">
        <v>14754</v>
      </c>
      <c r="F19" s="11">
        <v>36882</v>
      </c>
      <c r="G19" s="11">
        <v>2898</v>
      </c>
      <c r="H19" s="11">
        <v>7243</v>
      </c>
      <c r="I19" s="11">
        <v>133656</v>
      </c>
      <c r="J19" s="11">
        <v>334122</v>
      </c>
      <c r="K19" s="11">
        <v>0</v>
      </c>
      <c r="L19" s="11">
        <v>0</v>
      </c>
      <c r="M19" s="11">
        <v>1138</v>
      </c>
      <c r="N19" s="11">
        <v>2844</v>
      </c>
      <c r="O19" s="11">
        <v>0</v>
      </c>
      <c r="P19" s="11">
        <v>0</v>
      </c>
      <c r="Q19" s="11">
        <v>12</v>
      </c>
      <c r="R19" s="11">
        <v>30</v>
      </c>
      <c r="S19" s="11">
        <f t="shared" si="1"/>
        <v>276118</v>
      </c>
      <c r="T19" s="11">
        <f t="shared" si="1"/>
        <v>690271</v>
      </c>
    </row>
    <row r="20" spans="1:20" ht="18" x14ac:dyDescent="0.5">
      <c r="A20" s="10" t="s">
        <v>45</v>
      </c>
      <c r="B20" s="10" t="s">
        <v>46</v>
      </c>
      <c r="C20" s="11">
        <v>92784</v>
      </c>
      <c r="D20" s="11">
        <v>231960</v>
      </c>
      <c r="E20" s="11">
        <v>10368</v>
      </c>
      <c r="F20" s="11">
        <v>25920</v>
      </c>
      <c r="G20" s="11">
        <v>1632</v>
      </c>
      <c r="H20" s="11">
        <v>4077</v>
      </c>
      <c r="I20" s="11">
        <v>80444</v>
      </c>
      <c r="J20" s="11">
        <v>201084</v>
      </c>
      <c r="K20" s="11">
        <v>0</v>
      </c>
      <c r="L20" s="11">
        <v>0</v>
      </c>
      <c r="M20" s="11">
        <v>0</v>
      </c>
      <c r="N20" s="11">
        <v>0</v>
      </c>
      <c r="O20" s="11">
        <v>0</v>
      </c>
      <c r="P20" s="11">
        <v>0</v>
      </c>
      <c r="Q20" s="11">
        <v>17</v>
      </c>
      <c r="R20" s="11">
        <v>42</v>
      </c>
      <c r="S20" s="11">
        <f t="shared" si="1"/>
        <v>185245</v>
      </c>
      <c r="T20" s="11">
        <f t="shared" si="1"/>
        <v>463083</v>
      </c>
    </row>
    <row r="21" spans="1:20" ht="18" x14ac:dyDescent="0.5">
      <c r="A21" s="10" t="s">
        <v>47</v>
      </c>
      <c r="B21" s="10" t="s">
        <v>48</v>
      </c>
      <c r="C21" s="11">
        <v>23808</v>
      </c>
      <c r="D21" s="11">
        <v>59520</v>
      </c>
      <c r="E21" s="11">
        <v>0</v>
      </c>
      <c r="F21" s="11">
        <v>0</v>
      </c>
      <c r="G21" s="11">
        <v>452</v>
      </c>
      <c r="H21" s="11">
        <v>1128</v>
      </c>
      <c r="I21" s="11">
        <v>3631</v>
      </c>
      <c r="J21" s="11">
        <v>9061</v>
      </c>
      <c r="K21" s="11">
        <v>0</v>
      </c>
      <c r="L21" s="11">
        <v>0</v>
      </c>
      <c r="M21" s="11">
        <v>0</v>
      </c>
      <c r="N21" s="11">
        <v>0</v>
      </c>
      <c r="O21" s="11">
        <v>0</v>
      </c>
      <c r="P21" s="11">
        <v>0</v>
      </c>
      <c r="Q21" s="11">
        <v>0</v>
      </c>
      <c r="R21" s="11">
        <v>0</v>
      </c>
      <c r="S21" s="11">
        <f t="shared" si="1"/>
        <v>27891</v>
      </c>
      <c r="T21" s="11">
        <f t="shared" si="1"/>
        <v>69709</v>
      </c>
    </row>
    <row r="22" spans="1:20" ht="18" x14ac:dyDescent="0.5">
      <c r="A22" s="10" t="s">
        <v>49</v>
      </c>
      <c r="B22" s="10" t="s">
        <v>50</v>
      </c>
      <c r="C22" s="11">
        <v>59428</v>
      </c>
      <c r="D22" s="11">
        <v>148566</v>
      </c>
      <c r="E22" s="11">
        <v>13122</v>
      </c>
      <c r="F22" s="11">
        <v>32803</v>
      </c>
      <c r="G22" s="11">
        <v>2050</v>
      </c>
      <c r="H22" s="11">
        <v>5125</v>
      </c>
      <c r="I22" s="11">
        <v>61419</v>
      </c>
      <c r="J22" s="11">
        <v>153530</v>
      </c>
      <c r="K22" s="11">
        <v>0</v>
      </c>
      <c r="L22" s="11">
        <v>0</v>
      </c>
      <c r="M22" s="11">
        <v>0</v>
      </c>
      <c r="N22" s="11">
        <v>0</v>
      </c>
      <c r="O22" s="11">
        <v>0</v>
      </c>
      <c r="P22" s="11">
        <v>0</v>
      </c>
      <c r="Q22" s="11">
        <v>0</v>
      </c>
      <c r="R22" s="11">
        <v>0</v>
      </c>
      <c r="S22" s="11">
        <f t="shared" si="1"/>
        <v>136019</v>
      </c>
      <c r="T22" s="11">
        <f t="shared" si="1"/>
        <v>340024</v>
      </c>
    </row>
    <row r="23" spans="1:20" ht="18" x14ac:dyDescent="0.5">
      <c r="A23" s="10" t="s">
        <v>51</v>
      </c>
      <c r="B23" s="10" t="s">
        <v>52</v>
      </c>
      <c r="C23" s="11">
        <v>55044</v>
      </c>
      <c r="D23" s="11">
        <v>137610</v>
      </c>
      <c r="E23" s="11">
        <v>19683</v>
      </c>
      <c r="F23" s="11">
        <v>49205</v>
      </c>
      <c r="G23" s="11">
        <v>656</v>
      </c>
      <c r="H23" s="11">
        <v>1640</v>
      </c>
      <c r="I23" s="11">
        <v>58036</v>
      </c>
      <c r="J23" s="11">
        <v>145078</v>
      </c>
      <c r="K23" s="11">
        <v>0</v>
      </c>
      <c r="L23" s="11">
        <v>0</v>
      </c>
      <c r="M23" s="11">
        <v>0</v>
      </c>
      <c r="N23" s="11">
        <v>0</v>
      </c>
      <c r="O23" s="11">
        <v>0</v>
      </c>
      <c r="P23" s="11">
        <v>0</v>
      </c>
      <c r="Q23" s="11">
        <v>0</v>
      </c>
      <c r="R23" s="11">
        <v>0</v>
      </c>
      <c r="S23" s="11">
        <f t="shared" si="1"/>
        <v>133419</v>
      </c>
      <c r="T23" s="11">
        <f t="shared" si="1"/>
        <v>333533</v>
      </c>
    </row>
    <row r="24" spans="1:20" ht="18" x14ac:dyDescent="0.5">
      <c r="A24" s="10" t="s">
        <v>53</v>
      </c>
      <c r="B24" s="10" t="s">
        <v>54</v>
      </c>
      <c r="C24" s="11">
        <v>40698</v>
      </c>
      <c r="D24" s="11">
        <v>101744</v>
      </c>
      <c r="E24" s="11">
        <v>760</v>
      </c>
      <c r="F24" s="11">
        <v>1900</v>
      </c>
      <c r="G24" s="11">
        <v>259</v>
      </c>
      <c r="H24" s="11">
        <v>646</v>
      </c>
      <c r="I24" s="11">
        <v>29003</v>
      </c>
      <c r="J24" s="11">
        <v>72483</v>
      </c>
      <c r="K24" s="11">
        <v>0</v>
      </c>
      <c r="L24" s="11">
        <v>0</v>
      </c>
      <c r="M24" s="11">
        <v>0</v>
      </c>
      <c r="N24" s="11">
        <v>0</v>
      </c>
      <c r="O24" s="11">
        <v>0</v>
      </c>
      <c r="P24" s="11">
        <v>0</v>
      </c>
      <c r="Q24" s="11">
        <v>0</v>
      </c>
      <c r="R24" s="11">
        <v>0</v>
      </c>
      <c r="S24" s="11">
        <f t="shared" si="1"/>
        <v>70720</v>
      </c>
      <c r="T24" s="11">
        <f t="shared" si="1"/>
        <v>176773</v>
      </c>
    </row>
    <row r="25" spans="1:20" ht="18" x14ac:dyDescent="0.5">
      <c r="A25" s="10" t="s">
        <v>55</v>
      </c>
      <c r="B25" s="10" t="s">
        <v>56</v>
      </c>
      <c r="C25" s="11">
        <v>1085592</v>
      </c>
      <c r="D25" s="11">
        <v>2713979</v>
      </c>
      <c r="E25" s="11">
        <v>118839</v>
      </c>
      <c r="F25" s="11">
        <v>297095</v>
      </c>
      <c r="G25" s="11">
        <v>3034</v>
      </c>
      <c r="H25" s="11">
        <v>7581</v>
      </c>
      <c r="I25" s="11">
        <v>1408432</v>
      </c>
      <c r="J25" s="11">
        <v>3521068</v>
      </c>
      <c r="K25" s="11">
        <v>0</v>
      </c>
      <c r="L25" s="11">
        <v>0</v>
      </c>
      <c r="M25" s="11">
        <v>0</v>
      </c>
      <c r="N25" s="11">
        <v>0</v>
      </c>
      <c r="O25" s="11">
        <v>2240</v>
      </c>
      <c r="P25" s="11">
        <v>5600</v>
      </c>
      <c r="Q25" s="11">
        <v>108</v>
      </c>
      <c r="R25" s="11">
        <v>270</v>
      </c>
      <c r="S25" s="11">
        <f t="shared" si="1"/>
        <v>2618245</v>
      </c>
      <c r="T25" s="11">
        <f t="shared" si="1"/>
        <v>6545593</v>
      </c>
    </row>
    <row r="26" spans="1:20" ht="18" x14ac:dyDescent="0.5">
      <c r="A26" s="10" t="s">
        <v>57</v>
      </c>
      <c r="B26" s="10" t="s">
        <v>58</v>
      </c>
      <c r="C26" s="11">
        <v>585784</v>
      </c>
      <c r="D26" s="11">
        <v>1464459</v>
      </c>
      <c r="E26" s="11">
        <v>56479</v>
      </c>
      <c r="F26" s="11">
        <v>141195</v>
      </c>
      <c r="G26" s="11">
        <v>1435</v>
      </c>
      <c r="H26" s="11">
        <v>3587</v>
      </c>
      <c r="I26" s="11">
        <v>67453</v>
      </c>
      <c r="J26" s="11">
        <v>168624</v>
      </c>
      <c r="K26" s="11">
        <v>0</v>
      </c>
      <c r="L26" s="11">
        <v>0</v>
      </c>
      <c r="M26" s="11">
        <v>0</v>
      </c>
      <c r="N26" s="11">
        <v>0</v>
      </c>
      <c r="O26" s="11">
        <v>1120</v>
      </c>
      <c r="P26" s="11">
        <v>2800</v>
      </c>
      <c r="Q26" s="11">
        <v>764</v>
      </c>
      <c r="R26" s="11">
        <v>1908</v>
      </c>
      <c r="S26" s="11">
        <f t="shared" si="1"/>
        <v>713035</v>
      </c>
      <c r="T26" s="11">
        <f t="shared" si="1"/>
        <v>1782573</v>
      </c>
    </row>
    <row r="27" spans="1:20" ht="18" x14ac:dyDescent="0.5">
      <c r="A27" s="10" t="s">
        <v>59</v>
      </c>
      <c r="B27" s="10" t="s">
        <v>60</v>
      </c>
      <c r="C27" s="11">
        <v>540128</v>
      </c>
      <c r="D27" s="11">
        <v>1350319</v>
      </c>
      <c r="E27" s="11">
        <v>71623</v>
      </c>
      <c r="F27" s="11">
        <v>179055</v>
      </c>
      <c r="G27" s="11">
        <v>1640</v>
      </c>
      <c r="H27" s="11">
        <v>4100</v>
      </c>
      <c r="I27" s="11">
        <v>410266</v>
      </c>
      <c r="J27" s="11">
        <v>1025643</v>
      </c>
      <c r="K27" s="11">
        <v>0</v>
      </c>
      <c r="L27" s="11">
        <v>0</v>
      </c>
      <c r="M27" s="11">
        <v>0</v>
      </c>
      <c r="N27" s="11">
        <v>0</v>
      </c>
      <c r="O27" s="11">
        <v>0</v>
      </c>
      <c r="P27" s="11">
        <v>0</v>
      </c>
      <c r="Q27" s="11">
        <v>16</v>
      </c>
      <c r="R27" s="11">
        <v>38</v>
      </c>
      <c r="S27" s="11">
        <f t="shared" si="1"/>
        <v>1023673</v>
      </c>
      <c r="T27" s="11">
        <f t="shared" si="1"/>
        <v>2559155</v>
      </c>
    </row>
    <row r="28" spans="1:20" ht="18" x14ac:dyDescent="0.5">
      <c r="A28" s="10" t="s">
        <v>61</v>
      </c>
      <c r="B28" s="10" t="s">
        <v>62</v>
      </c>
      <c r="C28" s="11">
        <v>618361</v>
      </c>
      <c r="D28" s="11">
        <v>1545901</v>
      </c>
      <c r="E28" s="11">
        <v>67844</v>
      </c>
      <c r="F28" s="11">
        <v>169607</v>
      </c>
      <c r="G28" s="11">
        <v>984</v>
      </c>
      <c r="H28" s="11">
        <v>2460</v>
      </c>
      <c r="I28" s="11">
        <v>308</v>
      </c>
      <c r="J28" s="11">
        <v>770</v>
      </c>
      <c r="K28" s="11">
        <v>0</v>
      </c>
      <c r="L28" s="11">
        <v>0</v>
      </c>
      <c r="M28" s="11">
        <v>0</v>
      </c>
      <c r="N28" s="11">
        <v>0</v>
      </c>
      <c r="O28" s="11">
        <v>0</v>
      </c>
      <c r="P28" s="11">
        <v>0</v>
      </c>
      <c r="Q28" s="11">
        <v>0</v>
      </c>
      <c r="R28" s="11">
        <v>0</v>
      </c>
      <c r="S28" s="11">
        <f t="shared" si="1"/>
        <v>687497</v>
      </c>
      <c r="T28" s="11">
        <f t="shared" si="1"/>
        <v>1718738</v>
      </c>
    </row>
    <row r="29" spans="1:20" ht="18" x14ac:dyDescent="0.5">
      <c r="A29" s="10" t="s">
        <v>63</v>
      </c>
      <c r="B29" s="10" t="s">
        <v>64</v>
      </c>
      <c r="C29" s="11">
        <v>23144</v>
      </c>
      <c r="D29" s="11">
        <v>57859</v>
      </c>
      <c r="E29" s="11">
        <v>4240</v>
      </c>
      <c r="F29" s="11">
        <v>10597</v>
      </c>
      <c r="G29" s="11">
        <v>0</v>
      </c>
      <c r="H29" s="11">
        <v>0</v>
      </c>
      <c r="I29" s="11">
        <v>20835</v>
      </c>
      <c r="J29" s="11">
        <v>52061</v>
      </c>
      <c r="K29" s="11">
        <v>0</v>
      </c>
      <c r="L29" s="11">
        <v>0</v>
      </c>
      <c r="M29" s="11">
        <v>0</v>
      </c>
      <c r="N29" s="11">
        <v>0</v>
      </c>
      <c r="O29" s="11">
        <v>0</v>
      </c>
      <c r="P29" s="11">
        <v>0</v>
      </c>
      <c r="Q29" s="11">
        <v>36</v>
      </c>
      <c r="R29" s="11">
        <v>87</v>
      </c>
      <c r="S29" s="11">
        <f t="shared" si="1"/>
        <v>48255</v>
      </c>
      <c r="T29" s="11">
        <f t="shared" si="1"/>
        <v>120604</v>
      </c>
    </row>
    <row r="30" spans="1:20" ht="18" x14ac:dyDescent="0.5">
      <c r="A30" s="10" t="s">
        <v>65</v>
      </c>
      <c r="B30" s="10" t="s">
        <v>66</v>
      </c>
      <c r="C30" s="11">
        <v>2138656</v>
      </c>
      <c r="D30" s="11">
        <v>5346638</v>
      </c>
      <c r="E30" s="11">
        <v>207468</v>
      </c>
      <c r="F30" s="11">
        <v>518668</v>
      </c>
      <c r="G30" s="11">
        <v>11480</v>
      </c>
      <c r="H30" s="11">
        <v>28700</v>
      </c>
      <c r="I30" s="11">
        <v>960207</v>
      </c>
      <c r="J30" s="11">
        <v>2400490</v>
      </c>
      <c r="K30" s="11">
        <v>0</v>
      </c>
      <c r="L30" s="11">
        <v>0</v>
      </c>
      <c r="M30" s="11">
        <v>0</v>
      </c>
      <c r="N30" s="11">
        <v>0</v>
      </c>
      <c r="O30" s="11">
        <v>560</v>
      </c>
      <c r="P30" s="11">
        <v>1400</v>
      </c>
      <c r="Q30" s="11">
        <v>42</v>
      </c>
      <c r="R30" s="11">
        <v>103</v>
      </c>
      <c r="S30" s="11">
        <f t="shared" si="1"/>
        <v>3318413</v>
      </c>
      <c r="T30" s="11">
        <f t="shared" si="1"/>
        <v>8295999</v>
      </c>
    </row>
    <row r="31" spans="1:20" ht="18" x14ac:dyDescent="0.5">
      <c r="A31" s="10" t="s">
        <v>67</v>
      </c>
      <c r="B31" s="10" t="s">
        <v>68</v>
      </c>
      <c r="C31" s="11">
        <v>591005</v>
      </c>
      <c r="D31" s="11">
        <v>1477511</v>
      </c>
      <c r="E31" s="11">
        <v>0</v>
      </c>
      <c r="F31" s="11">
        <v>0</v>
      </c>
      <c r="G31" s="11">
        <v>0</v>
      </c>
      <c r="H31" s="11">
        <v>0</v>
      </c>
      <c r="I31" s="11">
        <v>243</v>
      </c>
      <c r="J31" s="11">
        <v>599</v>
      </c>
      <c r="K31" s="11">
        <v>0</v>
      </c>
      <c r="L31" s="11">
        <v>0</v>
      </c>
      <c r="M31" s="11">
        <v>0</v>
      </c>
      <c r="N31" s="11">
        <v>0</v>
      </c>
      <c r="O31" s="11">
        <v>0</v>
      </c>
      <c r="P31" s="11">
        <v>0</v>
      </c>
      <c r="Q31" s="11">
        <v>0</v>
      </c>
      <c r="R31" s="11">
        <v>0</v>
      </c>
      <c r="S31" s="11">
        <f t="shared" si="1"/>
        <v>591248</v>
      </c>
      <c r="T31" s="11">
        <f t="shared" si="1"/>
        <v>1478110</v>
      </c>
    </row>
    <row r="32" spans="1:20" ht="18" x14ac:dyDescent="0.5">
      <c r="A32" s="10" t="s">
        <v>69</v>
      </c>
      <c r="B32" s="10" t="s">
        <v>70</v>
      </c>
      <c r="C32" s="11">
        <v>351464</v>
      </c>
      <c r="D32" s="11">
        <v>878656</v>
      </c>
      <c r="E32" s="11">
        <v>24820</v>
      </c>
      <c r="F32" s="11">
        <v>62049</v>
      </c>
      <c r="G32" s="11">
        <v>6560</v>
      </c>
      <c r="H32" s="11">
        <v>16400</v>
      </c>
      <c r="I32" s="11">
        <v>227715</v>
      </c>
      <c r="J32" s="11">
        <v>569265</v>
      </c>
      <c r="K32" s="11">
        <v>0</v>
      </c>
      <c r="L32" s="11">
        <v>0</v>
      </c>
      <c r="M32" s="11">
        <v>0</v>
      </c>
      <c r="N32" s="11">
        <v>0</v>
      </c>
      <c r="O32" s="11">
        <v>0</v>
      </c>
      <c r="P32" s="11">
        <v>0</v>
      </c>
      <c r="Q32" s="11">
        <v>8</v>
      </c>
      <c r="R32" s="11">
        <v>18</v>
      </c>
      <c r="S32" s="11">
        <f t="shared" si="1"/>
        <v>610567</v>
      </c>
      <c r="T32" s="11">
        <f t="shared" si="1"/>
        <v>1526388</v>
      </c>
    </row>
    <row r="33" spans="1:20" ht="18" x14ac:dyDescent="0.5">
      <c r="A33" s="10" t="s">
        <v>71</v>
      </c>
      <c r="B33" s="10" t="s">
        <v>72</v>
      </c>
      <c r="C33" s="11">
        <v>0</v>
      </c>
      <c r="D33" s="11">
        <v>0</v>
      </c>
      <c r="E33" s="11">
        <v>0</v>
      </c>
      <c r="F33" s="11">
        <v>0</v>
      </c>
      <c r="G33" s="11">
        <v>0</v>
      </c>
      <c r="H33" s="11">
        <v>0</v>
      </c>
      <c r="I33" s="11">
        <v>1607</v>
      </c>
      <c r="J33" s="11">
        <v>4006</v>
      </c>
      <c r="K33" s="11">
        <v>0</v>
      </c>
      <c r="L33" s="11">
        <v>0</v>
      </c>
      <c r="M33" s="11">
        <v>0</v>
      </c>
      <c r="N33" s="11">
        <v>0</v>
      </c>
      <c r="O33" s="11">
        <v>0</v>
      </c>
      <c r="P33" s="11">
        <v>0</v>
      </c>
      <c r="Q33" s="11">
        <v>2</v>
      </c>
      <c r="R33" s="11">
        <v>2</v>
      </c>
      <c r="S33" s="11">
        <f t="shared" si="1"/>
        <v>1609</v>
      </c>
      <c r="T33" s="11">
        <f t="shared" si="1"/>
        <v>4008</v>
      </c>
    </row>
    <row r="34" spans="1:20" ht="18" x14ac:dyDescent="0.5">
      <c r="A34" s="10" t="s">
        <v>73</v>
      </c>
      <c r="B34" s="10" t="s">
        <v>74</v>
      </c>
      <c r="C34" s="11">
        <v>1497771</v>
      </c>
      <c r="D34" s="11">
        <v>3744425</v>
      </c>
      <c r="E34" s="11">
        <v>190836</v>
      </c>
      <c r="F34" s="11">
        <v>477088</v>
      </c>
      <c r="G34" s="11">
        <v>16400</v>
      </c>
      <c r="H34" s="11">
        <v>41000</v>
      </c>
      <c r="I34" s="11">
        <v>6951</v>
      </c>
      <c r="J34" s="11">
        <v>17357</v>
      </c>
      <c r="K34" s="11">
        <v>0</v>
      </c>
      <c r="L34" s="11">
        <v>0</v>
      </c>
      <c r="M34" s="11">
        <v>0</v>
      </c>
      <c r="N34" s="11">
        <v>0</v>
      </c>
      <c r="O34" s="11">
        <v>0</v>
      </c>
      <c r="P34" s="11">
        <v>0</v>
      </c>
      <c r="Q34" s="11">
        <v>8</v>
      </c>
      <c r="R34" s="11">
        <v>20</v>
      </c>
      <c r="S34" s="11">
        <f t="shared" si="1"/>
        <v>1711966</v>
      </c>
      <c r="T34" s="11">
        <f t="shared" si="1"/>
        <v>4279890</v>
      </c>
    </row>
    <row r="35" spans="1:20" ht="18" x14ac:dyDescent="0.5">
      <c r="A35" s="10" t="s">
        <v>75</v>
      </c>
      <c r="B35" s="10" t="s">
        <v>76</v>
      </c>
      <c r="C35" s="11">
        <v>48542</v>
      </c>
      <c r="D35" s="11">
        <v>121352</v>
      </c>
      <c r="E35" s="11">
        <v>80000</v>
      </c>
      <c r="F35" s="11">
        <v>200000</v>
      </c>
      <c r="G35" s="11">
        <v>7052</v>
      </c>
      <c r="H35" s="11">
        <v>17630</v>
      </c>
      <c r="I35" s="11">
        <v>2872</v>
      </c>
      <c r="J35" s="11">
        <v>7165</v>
      </c>
      <c r="K35" s="11">
        <v>0</v>
      </c>
      <c r="L35" s="11">
        <v>0</v>
      </c>
      <c r="M35" s="11">
        <v>0</v>
      </c>
      <c r="N35" s="11">
        <v>0</v>
      </c>
      <c r="O35" s="11">
        <v>0</v>
      </c>
      <c r="P35" s="11">
        <v>0</v>
      </c>
      <c r="Q35" s="11">
        <v>64</v>
      </c>
      <c r="R35" s="11">
        <v>160</v>
      </c>
      <c r="S35" s="11">
        <f t="shared" si="1"/>
        <v>138530</v>
      </c>
      <c r="T35" s="11">
        <f t="shared" si="1"/>
        <v>346307</v>
      </c>
    </row>
    <row r="36" spans="1:20" ht="18" x14ac:dyDescent="0.5">
      <c r="A36" s="10" t="s">
        <v>77</v>
      </c>
      <c r="B36" s="10" t="s">
        <v>78</v>
      </c>
      <c r="C36" s="11">
        <v>163678</v>
      </c>
      <c r="D36" s="11">
        <v>409194</v>
      </c>
      <c r="E36" s="11">
        <v>0</v>
      </c>
      <c r="F36" s="11">
        <v>0</v>
      </c>
      <c r="G36" s="11">
        <v>4083</v>
      </c>
      <c r="H36" s="11">
        <v>10205</v>
      </c>
      <c r="I36" s="11">
        <v>6895</v>
      </c>
      <c r="J36" s="11">
        <v>17225</v>
      </c>
      <c r="K36" s="11">
        <v>0</v>
      </c>
      <c r="L36" s="11">
        <v>0</v>
      </c>
      <c r="M36" s="11">
        <v>0</v>
      </c>
      <c r="N36" s="11">
        <v>0</v>
      </c>
      <c r="O36" s="11">
        <v>0</v>
      </c>
      <c r="P36" s="11">
        <v>0</v>
      </c>
      <c r="Q36" s="11">
        <v>8</v>
      </c>
      <c r="R36" s="11">
        <v>20</v>
      </c>
      <c r="S36" s="11">
        <f t="shared" si="1"/>
        <v>174664</v>
      </c>
      <c r="T36" s="11">
        <f t="shared" si="1"/>
        <v>436644</v>
      </c>
    </row>
    <row r="37" spans="1:20" ht="18" x14ac:dyDescent="0.5">
      <c r="A37" s="10" t="s">
        <v>79</v>
      </c>
      <c r="B37" s="10" t="s">
        <v>80</v>
      </c>
      <c r="C37" s="11">
        <v>382406</v>
      </c>
      <c r="D37" s="11">
        <v>956012</v>
      </c>
      <c r="E37" s="11">
        <v>0</v>
      </c>
      <c r="F37" s="11">
        <v>0</v>
      </c>
      <c r="G37" s="11">
        <v>4241</v>
      </c>
      <c r="H37" s="11">
        <v>10601</v>
      </c>
      <c r="I37" s="11">
        <v>412</v>
      </c>
      <c r="J37" s="11">
        <v>1030</v>
      </c>
      <c r="K37" s="11">
        <v>0</v>
      </c>
      <c r="L37" s="11">
        <v>0</v>
      </c>
      <c r="M37" s="11">
        <v>0</v>
      </c>
      <c r="N37" s="11">
        <v>0</v>
      </c>
      <c r="O37" s="11">
        <v>0</v>
      </c>
      <c r="P37" s="11">
        <v>0</v>
      </c>
      <c r="Q37" s="11">
        <v>0</v>
      </c>
      <c r="R37" s="11">
        <v>0</v>
      </c>
      <c r="S37" s="11">
        <f t="shared" si="1"/>
        <v>387059</v>
      </c>
      <c r="T37" s="11">
        <f t="shared" si="1"/>
        <v>967643</v>
      </c>
    </row>
    <row r="38" spans="1:20" ht="18" x14ac:dyDescent="0.5">
      <c r="A38" s="10" t="s">
        <v>81</v>
      </c>
      <c r="B38" s="10" t="s">
        <v>82</v>
      </c>
      <c r="C38" s="11">
        <v>1829599</v>
      </c>
      <c r="D38" s="11">
        <v>4573995</v>
      </c>
      <c r="E38" s="11">
        <v>312464</v>
      </c>
      <c r="F38" s="11">
        <v>781159</v>
      </c>
      <c r="G38" s="11">
        <v>16952</v>
      </c>
      <c r="H38" s="11">
        <v>42378</v>
      </c>
      <c r="I38" s="11">
        <v>1075294</v>
      </c>
      <c r="J38" s="11">
        <v>2688210</v>
      </c>
      <c r="K38" s="11">
        <v>0</v>
      </c>
      <c r="L38" s="11">
        <v>0</v>
      </c>
      <c r="M38" s="11">
        <v>0</v>
      </c>
      <c r="N38" s="11">
        <v>0</v>
      </c>
      <c r="O38" s="11">
        <v>0</v>
      </c>
      <c r="P38" s="11">
        <v>0</v>
      </c>
      <c r="Q38" s="11">
        <v>36</v>
      </c>
      <c r="R38" s="11">
        <v>90</v>
      </c>
      <c r="S38" s="11">
        <f t="shared" si="1"/>
        <v>3234345</v>
      </c>
      <c r="T38" s="11">
        <f t="shared" si="1"/>
        <v>8085832</v>
      </c>
    </row>
    <row r="39" spans="1:20" ht="18" x14ac:dyDescent="0.5">
      <c r="A39" s="10" t="s">
        <v>83</v>
      </c>
      <c r="B39" s="10" t="s">
        <v>84</v>
      </c>
      <c r="C39" s="11">
        <v>382131</v>
      </c>
      <c r="D39" s="11">
        <v>955325</v>
      </c>
      <c r="E39" s="11">
        <v>51824</v>
      </c>
      <c r="F39" s="11">
        <v>129556</v>
      </c>
      <c r="G39" s="11">
        <v>9080</v>
      </c>
      <c r="H39" s="11">
        <v>22696</v>
      </c>
      <c r="I39" s="11">
        <v>219410</v>
      </c>
      <c r="J39" s="11">
        <v>548505</v>
      </c>
      <c r="K39" s="11">
        <v>0</v>
      </c>
      <c r="L39" s="11">
        <v>0</v>
      </c>
      <c r="M39" s="11">
        <v>0</v>
      </c>
      <c r="N39" s="11">
        <v>0</v>
      </c>
      <c r="O39" s="11">
        <v>0</v>
      </c>
      <c r="P39" s="11">
        <v>0</v>
      </c>
      <c r="Q39" s="11">
        <v>16</v>
      </c>
      <c r="R39" s="11">
        <v>40</v>
      </c>
      <c r="S39" s="11">
        <f t="shared" si="1"/>
        <v>662461</v>
      </c>
      <c r="T39" s="11">
        <f t="shared" si="1"/>
        <v>1656122</v>
      </c>
    </row>
    <row r="40" spans="1:20" ht="18" x14ac:dyDescent="0.5">
      <c r="A40" s="10" t="s">
        <v>85</v>
      </c>
      <c r="B40" s="10" t="s">
        <v>86</v>
      </c>
      <c r="C40" s="11">
        <v>44965</v>
      </c>
      <c r="D40" s="11">
        <v>112411</v>
      </c>
      <c r="E40" s="11">
        <v>6644</v>
      </c>
      <c r="F40" s="11">
        <v>16608</v>
      </c>
      <c r="G40" s="11">
        <v>381</v>
      </c>
      <c r="H40" s="11">
        <v>951</v>
      </c>
      <c r="I40" s="11">
        <v>36639</v>
      </c>
      <c r="J40" s="11">
        <v>91569</v>
      </c>
      <c r="K40" s="11">
        <v>0</v>
      </c>
      <c r="L40" s="11">
        <v>0</v>
      </c>
      <c r="M40" s="11">
        <v>0</v>
      </c>
      <c r="N40" s="11">
        <v>0</v>
      </c>
      <c r="O40" s="11">
        <v>0</v>
      </c>
      <c r="P40" s="11">
        <v>0</v>
      </c>
      <c r="Q40" s="11">
        <v>8</v>
      </c>
      <c r="R40" s="11">
        <v>15</v>
      </c>
      <c r="S40" s="11">
        <f t="shared" si="1"/>
        <v>88637</v>
      </c>
      <c r="T40" s="11">
        <f t="shared" si="1"/>
        <v>221554</v>
      </c>
    </row>
    <row r="41" spans="1:20" ht="18" x14ac:dyDescent="0.5">
      <c r="A41" s="10" t="s">
        <v>87</v>
      </c>
      <c r="B41" s="10" t="s">
        <v>88</v>
      </c>
      <c r="C41" s="11">
        <v>20193</v>
      </c>
      <c r="D41" s="11">
        <v>50481</v>
      </c>
      <c r="E41" s="11">
        <v>4800</v>
      </c>
      <c r="F41" s="11">
        <v>12000</v>
      </c>
      <c r="G41" s="11">
        <v>125</v>
      </c>
      <c r="H41" s="11">
        <v>310</v>
      </c>
      <c r="I41" s="11">
        <v>19321</v>
      </c>
      <c r="J41" s="11">
        <v>48276</v>
      </c>
      <c r="K41" s="11">
        <v>0</v>
      </c>
      <c r="L41" s="11">
        <v>0</v>
      </c>
      <c r="M41" s="11">
        <v>0</v>
      </c>
      <c r="N41" s="11">
        <v>0</v>
      </c>
      <c r="O41" s="11">
        <v>0</v>
      </c>
      <c r="P41" s="11">
        <v>0</v>
      </c>
      <c r="Q41" s="11">
        <v>7</v>
      </c>
      <c r="R41" s="11">
        <v>9</v>
      </c>
      <c r="S41" s="11">
        <f t="shared" si="1"/>
        <v>44446</v>
      </c>
      <c r="T41" s="11">
        <f t="shared" si="1"/>
        <v>111076</v>
      </c>
    </row>
    <row r="42" spans="1:20" ht="18" x14ac:dyDescent="0.5">
      <c r="A42" s="10" t="s">
        <v>89</v>
      </c>
      <c r="B42" s="10" t="s">
        <v>90</v>
      </c>
      <c r="C42" s="11">
        <v>0</v>
      </c>
      <c r="D42" s="11">
        <v>0</v>
      </c>
      <c r="E42" s="11">
        <v>46252</v>
      </c>
      <c r="F42" s="11">
        <v>115629</v>
      </c>
      <c r="G42" s="11">
        <v>0</v>
      </c>
      <c r="H42" s="11">
        <v>0</v>
      </c>
      <c r="I42" s="11">
        <v>398137</v>
      </c>
      <c r="J42" s="11">
        <v>995328</v>
      </c>
      <c r="K42" s="11">
        <v>0</v>
      </c>
      <c r="L42" s="11">
        <v>0</v>
      </c>
      <c r="M42" s="11">
        <v>0</v>
      </c>
      <c r="N42" s="11">
        <v>0</v>
      </c>
      <c r="O42" s="11">
        <v>0</v>
      </c>
      <c r="P42" s="11">
        <v>0</v>
      </c>
      <c r="Q42" s="11">
        <v>4</v>
      </c>
      <c r="R42" s="11">
        <v>9</v>
      </c>
      <c r="S42" s="11">
        <f t="shared" si="1"/>
        <v>444393</v>
      </c>
      <c r="T42" s="11">
        <f t="shared" si="1"/>
        <v>1110966</v>
      </c>
    </row>
    <row r="43" spans="1:20" ht="18" x14ac:dyDescent="0.5">
      <c r="A43" s="10" t="s">
        <v>91</v>
      </c>
      <c r="B43" s="10" t="s">
        <v>92</v>
      </c>
      <c r="C43" s="11">
        <v>345298</v>
      </c>
      <c r="D43" s="11">
        <v>863244</v>
      </c>
      <c r="E43" s="11">
        <v>114588</v>
      </c>
      <c r="F43" s="11">
        <v>286469</v>
      </c>
      <c r="G43" s="11">
        <v>10250</v>
      </c>
      <c r="H43" s="11">
        <v>25625</v>
      </c>
      <c r="I43" s="11">
        <v>145800</v>
      </c>
      <c r="J43" s="11">
        <v>364479</v>
      </c>
      <c r="K43" s="11">
        <v>0</v>
      </c>
      <c r="L43" s="11">
        <v>0</v>
      </c>
      <c r="M43" s="11">
        <v>0</v>
      </c>
      <c r="N43" s="11">
        <v>0</v>
      </c>
      <c r="O43" s="11">
        <v>0</v>
      </c>
      <c r="P43" s="11">
        <v>0</v>
      </c>
      <c r="Q43" s="11">
        <v>0</v>
      </c>
      <c r="R43" s="11">
        <v>0</v>
      </c>
      <c r="S43" s="11">
        <f t="shared" si="1"/>
        <v>615936</v>
      </c>
      <c r="T43" s="11">
        <f t="shared" si="1"/>
        <v>1539817</v>
      </c>
    </row>
    <row r="44" spans="1:20" ht="18" x14ac:dyDescent="0.5">
      <c r="A44" s="10" t="s">
        <v>93</v>
      </c>
      <c r="B44" s="10" t="s">
        <v>94</v>
      </c>
      <c r="C44" s="11">
        <v>458828</v>
      </c>
      <c r="D44" s="11">
        <v>1147066</v>
      </c>
      <c r="E44" s="11">
        <v>71964</v>
      </c>
      <c r="F44" s="11">
        <v>179908</v>
      </c>
      <c r="G44" s="11">
        <v>234</v>
      </c>
      <c r="H44" s="11">
        <v>584</v>
      </c>
      <c r="I44" s="11">
        <v>70854</v>
      </c>
      <c r="J44" s="11">
        <v>177110</v>
      </c>
      <c r="K44" s="11">
        <v>0</v>
      </c>
      <c r="L44" s="11">
        <v>0</v>
      </c>
      <c r="M44" s="11">
        <v>0</v>
      </c>
      <c r="N44" s="11">
        <v>0</v>
      </c>
      <c r="O44" s="11">
        <v>0</v>
      </c>
      <c r="P44" s="11">
        <v>0</v>
      </c>
      <c r="Q44" s="11">
        <v>8</v>
      </c>
      <c r="R44" s="11">
        <v>18</v>
      </c>
      <c r="S44" s="11">
        <f t="shared" si="1"/>
        <v>601888</v>
      </c>
      <c r="T44" s="11">
        <f t="shared" si="1"/>
        <v>1504686</v>
      </c>
    </row>
    <row r="45" spans="1:20" ht="18" x14ac:dyDescent="0.5">
      <c r="A45" s="10" t="s">
        <v>95</v>
      </c>
      <c r="B45" s="10" t="s">
        <v>96</v>
      </c>
      <c r="C45" s="11">
        <v>60782</v>
      </c>
      <c r="D45" s="11">
        <v>151954</v>
      </c>
      <c r="E45" s="11">
        <v>17600</v>
      </c>
      <c r="F45" s="11">
        <v>44000</v>
      </c>
      <c r="G45" s="11">
        <v>216</v>
      </c>
      <c r="H45" s="11">
        <v>536</v>
      </c>
      <c r="I45" s="11">
        <v>54785</v>
      </c>
      <c r="J45" s="11">
        <v>136933</v>
      </c>
      <c r="K45" s="11">
        <v>0</v>
      </c>
      <c r="L45" s="11">
        <v>0</v>
      </c>
      <c r="M45" s="11">
        <v>0</v>
      </c>
      <c r="N45" s="11">
        <v>0</v>
      </c>
      <c r="O45" s="11">
        <v>0</v>
      </c>
      <c r="P45" s="11">
        <v>0</v>
      </c>
      <c r="Q45" s="11">
        <v>8</v>
      </c>
      <c r="R45" s="11">
        <v>14</v>
      </c>
      <c r="S45" s="11">
        <f t="shared" si="1"/>
        <v>133391</v>
      </c>
      <c r="T45" s="11">
        <f t="shared" si="1"/>
        <v>333437</v>
      </c>
    </row>
    <row r="46" spans="1:20" ht="18" x14ac:dyDescent="0.5">
      <c r="A46" s="10" t="s">
        <v>97</v>
      </c>
      <c r="B46" s="10" t="s">
        <v>98</v>
      </c>
      <c r="C46" s="11">
        <v>967342</v>
      </c>
      <c r="D46" s="11">
        <v>2418353</v>
      </c>
      <c r="E46" s="11">
        <v>125620</v>
      </c>
      <c r="F46" s="11">
        <v>314046</v>
      </c>
      <c r="G46" s="11">
        <v>9922</v>
      </c>
      <c r="H46" s="11">
        <v>24805</v>
      </c>
      <c r="I46" s="11">
        <v>640677</v>
      </c>
      <c r="J46" s="11">
        <v>1601670</v>
      </c>
      <c r="K46" s="11">
        <v>0</v>
      </c>
      <c r="L46" s="11">
        <v>0</v>
      </c>
      <c r="M46" s="11">
        <v>0</v>
      </c>
      <c r="N46" s="11">
        <v>0</v>
      </c>
      <c r="O46" s="11">
        <v>0</v>
      </c>
      <c r="P46" s="11">
        <v>0</v>
      </c>
      <c r="Q46" s="11">
        <v>320</v>
      </c>
      <c r="R46" s="11">
        <v>800</v>
      </c>
      <c r="S46" s="11">
        <f t="shared" si="1"/>
        <v>1743881</v>
      </c>
      <c r="T46" s="11">
        <f t="shared" si="1"/>
        <v>4359674</v>
      </c>
    </row>
    <row r="47" spans="1:20" ht="18" x14ac:dyDescent="0.5">
      <c r="A47" s="10" t="s">
        <v>99</v>
      </c>
      <c r="B47" s="10" t="s">
        <v>100</v>
      </c>
      <c r="C47" s="11">
        <v>1669134</v>
      </c>
      <c r="D47" s="11">
        <v>4172833</v>
      </c>
      <c r="E47" s="11">
        <v>0</v>
      </c>
      <c r="F47" s="11">
        <v>0</v>
      </c>
      <c r="G47" s="11">
        <v>18971</v>
      </c>
      <c r="H47" s="11">
        <v>47425</v>
      </c>
      <c r="I47" s="11">
        <v>1101437</v>
      </c>
      <c r="J47" s="11">
        <v>2753574</v>
      </c>
      <c r="K47" s="11">
        <v>0</v>
      </c>
      <c r="L47" s="11">
        <v>0</v>
      </c>
      <c r="M47" s="11">
        <v>0</v>
      </c>
      <c r="N47" s="11">
        <v>0</v>
      </c>
      <c r="O47" s="11">
        <v>0</v>
      </c>
      <c r="P47" s="11">
        <v>0</v>
      </c>
      <c r="Q47" s="11">
        <v>256</v>
      </c>
      <c r="R47" s="11">
        <v>640</v>
      </c>
      <c r="S47" s="11">
        <f t="shared" si="1"/>
        <v>2789798</v>
      </c>
      <c r="T47" s="11">
        <f t="shared" si="1"/>
        <v>6974472</v>
      </c>
    </row>
    <row r="48" spans="1:20" ht="18" x14ac:dyDescent="0.5">
      <c r="A48" s="10" t="s">
        <v>101</v>
      </c>
      <c r="B48" s="10" t="s">
        <v>102</v>
      </c>
      <c r="C48" s="11">
        <v>981076</v>
      </c>
      <c r="D48" s="11">
        <v>2452687</v>
      </c>
      <c r="E48" s="11">
        <v>246064</v>
      </c>
      <c r="F48" s="11">
        <v>615160</v>
      </c>
      <c r="G48" s="11">
        <v>10660</v>
      </c>
      <c r="H48" s="11">
        <v>26650</v>
      </c>
      <c r="I48" s="11">
        <v>32816</v>
      </c>
      <c r="J48" s="11">
        <v>82029</v>
      </c>
      <c r="K48" s="11">
        <v>0</v>
      </c>
      <c r="L48" s="11">
        <v>0</v>
      </c>
      <c r="M48" s="11">
        <v>0</v>
      </c>
      <c r="N48" s="11">
        <v>0</v>
      </c>
      <c r="O48" s="11">
        <v>0</v>
      </c>
      <c r="P48" s="11">
        <v>0</v>
      </c>
      <c r="Q48" s="11">
        <v>0</v>
      </c>
      <c r="R48" s="11">
        <v>0</v>
      </c>
      <c r="S48" s="11">
        <f t="shared" si="1"/>
        <v>1270616</v>
      </c>
      <c r="T48" s="11">
        <f t="shared" si="1"/>
        <v>3176526</v>
      </c>
    </row>
    <row r="49" spans="1:20" ht="18" x14ac:dyDescent="0.5">
      <c r="A49" s="10" t="s">
        <v>103</v>
      </c>
      <c r="B49" s="10" t="s">
        <v>104</v>
      </c>
      <c r="C49" s="11">
        <v>2584380</v>
      </c>
      <c r="D49" s="11">
        <v>6460947</v>
      </c>
      <c r="E49" s="11">
        <v>292376</v>
      </c>
      <c r="F49" s="11">
        <v>730936</v>
      </c>
      <c r="G49" s="11">
        <v>0</v>
      </c>
      <c r="H49" s="11">
        <v>0</v>
      </c>
      <c r="I49" s="11">
        <v>755107</v>
      </c>
      <c r="J49" s="11">
        <v>1887743</v>
      </c>
      <c r="K49" s="11">
        <v>0</v>
      </c>
      <c r="L49" s="11">
        <v>0</v>
      </c>
      <c r="M49" s="11">
        <v>0</v>
      </c>
      <c r="N49" s="11">
        <v>0</v>
      </c>
      <c r="O49" s="11">
        <v>0</v>
      </c>
      <c r="P49" s="11">
        <v>0</v>
      </c>
      <c r="Q49" s="11">
        <v>4</v>
      </c>
      <c r="R49" s="11">
        <v>10</v>
      </c>
      <c r="S49" s="11">
        <f t="shared" si="1"/>
        <v>3631867</v>
      </c>
      <c r="T49" s="11">
        <f t="shared" si="1"/>
        <v>9079636</v>
      </c>
    </row>
    <row r="50" spans="1:20" ht="18" x14ac:dyDescent="0.5">
      <c r="A50" s="10" t="s">
        <v>105</v>
      </c>
      <c r="B50" s="10" t="s">
        <v>106</v>
      </c>
      <c r="C50" s="11">
        <v>453800</v>
      </c>
      <c r="D50" s="11">
        <v>1134498</v>
      </c>
      <c r="E50" s="11">
        <v>11144</v>
      </c>
      <c r="F50" s="11">
        <v>27860</v>
      </c>
      <c r="G50" s="11">
        <v>1511</v>
      </c>
      <c r="H50" s="11">
        <v>3776</v>
      </c>
      <c r="I50" s="11">
        <v>483531</v>
      </c>
      <c r="J50" s="11">
        <v>1208811</v>
      </c>
      <c r="K50" s="11">
        <v>0</v>
      </c>
      <c r="L50" s="11">
        <v>0</v>
      </c>
      <c r="M50" s="11">
        <v>0</v>
      </c>
      <c r="N50" s="11">
        <v>0</v>
      </c>
      <c r="O50" s="11">
        <v>0</v>
      </c>
      <c r="P50" s="11">
        <v>0</v>
      </c>
      <c r="Q50" s="11">
        <v>0</v>
      </c>
      <c r="R50" s="11">
        <v>0</v>
      </c>
      <c r="S50" s="11">
        <f t="shared" si="1"/>
        <v>949986</v>
      </c>
      <c r="T50" s="11">
        <f t="shared" si="1"/>
        <v>2374945</v>
      </c>
    </row>
    <row r="51" spans="1:20" ht="18" x14ac:dyDescent="0.5">
      <c r="A51" s="10" t="s">
        <v>107</v>
      </c>
      <c r="B51" s="10" t="s">
        <v>108</v>
      </c>
      <c r="C51" s="11">
        <v>22991</v>
      </c>
      <c r="D51" s="11">
        <v>57475</v>
      </c>
      <c r="E51" s="11">
        <v>2255</v>
      </c>
      <c r="F51" s="11">
        <v>5635</v>
      </c>
      <c r="G51" s="11">
        <v>160</v>
      </c>
      <c r="H51" s="11">
        <v>400</v>
      </c>
      <c r="I51" s="11">
        <v>23898</v>
      </c>
      <c r="J51" s="11">
        <v>59697</v>
      </c>
      <c r="K51" s="11">
        <v>0</v>
      </c>
      <c r="L51" s="11">
        <v>0</v>
      </c>
      <c r="M51" s="11">
        <v>0</v>
      </c>
      <c r="N51" s="11">
        <v>0</v>
      </c>
      <c r="O51" s="11">
        <v>0</v>
      </c>
      <c r="P51" s="11">
        <v>0</v>
      </c>
      <c r="Q51" s="11">
        <v>4</v>
      </c>
      <c r="R51" s="11">
        <v>10</v>
      </c>
      <c r="S51" s="11">
        <f t="shared" si="1"/>
        <v>49308</v>
      </c>
      <c r="T51" s="11">
        <f t="shared" si="1"/>
        <v>123217</v>
      </c>
    </row>
    <row r="52" spans="1:20" ht="18" x14ac:dyDescent="0.5">
      <c r="A52" s="10" t="s">
        <v>109</v>
      </c>
      <c r="B52" s="10" t="s">
        <v>110</v>
      </c>
      <c r="C52" s="11">
        <v>294492</v>
      </c>
      <c r="D52" s="11">
        <v>736226</v>
      </c>
      <c r="E52" s="11">
        <v>28748</v>
      </c>
      <c r="F52" s="11">
        <v>71866</v>
      </c>
      <c r="G52" s="11">
        <v>170</v>
      </c>
      <c r="H52" s="11">
        <v>422</v>
      </c>
      <c r="I52" s="11">
        <v>284451</v>
      </c>
      <c r="J52" s="11">
        <v>711114</v>
      </c>
      <c r="K52" s="11">
        <v>0</v>
      </c>
      <c r="L52" s="11">
        <v>0</v>
      </c>
      <c r="M52" s="11">
        <v>0</v>
      </c>
      <c r="N52" s="11">
        <v>0</v>
      </c>
      <c r="O52" s="11">
        <v>0</v>
      </c>
      <c r="P52" s="11">
        <v>0</v>
      </c>
      <c r="Q52" s="11">
        <v>2</v>
      </c>
      <c r="R52" s="11">
        <v>4</v>
      </c>
      <c r="S52" s="11">
        <f t="shared" si="1"/>
        <v>607863</v>
      </c>
      <c r="T52" s="11">
        <f t="shared" si="1"/>
        <v>1519632</v>
      </c>
    </row>
    <row r="53" spans="1:20" ht="18" x14ac:dyDescent="0.5">
      <c r="A53" s="10" t="s">
        <v>111</v>
      </c>
      <c r="B53" s="10" t="s">
        <v>112</v>
      </c>
      <c r="C53" s="11">
        <v>19883356</v>
      </c>
      <c r="D53" s="11">
        <v>49708390</v>
      </c>
      <c r="E53" s="11">
        <v>1440000</v>
      </c>
      <c r="F53" s="11">
        <v>3600000</v>
      </c>
      <c r="G53" s="11">
        <v>49541</v>
      </c>
      <c r="H53" s="11">
        <v>123851</v>
      </c>
      <c r="I53" s="11">
        <v>271232</v>
      </c>
      <c r="J53" s="11">
        <v>678053</v>
      </c>
      <c r="K53" s="11">
        <v>0</v>
      </c>
      <c r="L53" s="11">
        <v>0</v>
      </c>
      <c r="M53" s="11">
        <v>0</v>
      </c>
      <c r="N53" s="11">
        <v>0</v>
      </c>
      <c r="O53" s="11">
        <v>1120</v>
      </c>
      <c r="P53" s="11">
        <v>2800</v>
      </c>
      <c r="Q53" s="11">
        <v>36</v>
      </c>
      <c r="R53" s="11">
        <v>89</v>
      </c>
      <c r="S53" s="11">
        <f t="shared" si="1"/>
        <v>21645285</v>
      </c>
      <c r="T53" s="11">
        <f t="shared" si="1"/>
        <v>54113183</v>
      </c>
    </row>
    <row r="54" spans="1:20" ht="18" x14ac:dyDescent="0.5">
      <c r="A54" s="10" t="s">
        <v>113</v>
      </c>
      <c r="B54" s="10" t="s">
        <v>114</v>
      </c>
      <c r="C54" s="11">
        <v>1880620</v>
      </c>
      <c r="D54" s="11">
        <v>4701550</v>
      </c>
      <c r="E54" s="11">
        <v>329670</v>
      </c>
      <c r="F54" s="11">
        <v>824172</v>
      </c>
      <c r="G54" s="11">
        <v>18400</v>
      </c>
      <c r="H54" s="11">
        <v>45999</v>
      </c>
      <c r="I54" s="11">
        <v>578467</v>
      </c>
      <c r="J54" s="11">
        <v>1446132</v>
      </c>
      <c r="K54" s="11">
        <v>0</v>
      </c>
      <c r="L54" s="11">
        <v>0</v>
      </c>
      <c r="M54" s="11">
        <v>0</v>
      </c>
      <c r="N54" s="11">
        <v>0</v>
      </c>
      <c r="O54" s="11">
        <v>0</v>
      </c>
      <c r="P54" s="11">
        <v>0</v>
      </c>
      <c r="Q54" s="11">
        <v>80</v>
      </c>
      <c r="R54" s="11">
        <v>200</v>
      </c>
      <c r="S54" s="11">
        <f t="shared" si="1"/>
        <v>2807237</v>
      </c>
      <c r="T54" s="11">
        <f t="shared" si="1"/>
        <v>7018053</v>
      </c>
    </row>
    <row r="55" spans="1:20" ht="18" x14ac:dyDescent="0.5">
      <c r="A55" s="10" t="s">
        <v>115</v>
      </c>
      <c r="B55" s="10" t="s">
        <v>116</v>
      </c>
      <c r="C55" s="11">
        <v>2318260</v>
      </c>
      <c r="D55" s="11">
        <v>5795650</v>
      </c>
      <c r="E55" s="11">
        <v>0</v>
      </c>
      <c r="F55" s="11">
        <v>0</v>
      </c>
      <c r="G55" s="11">
        <v>820</v>
      </c>
      <c r="H55" s="11">
        <v>2050</v>
      </c>
      <c r="I55" s="11">
        <v>13338</v>
      </c>
      <c r="J55" s="11">
        <v>33325</v>
      </c>
      <c r="K55" s="11">
        <v>0</v>
      </c>
      <c r="L55" s="11">
        <v>0</v>
      </c>
      <c r="M55" s="11">
        <v>0</v>
      </c>
      <c r="N55" s="11">
        <v>0</v>
      </c>
      <c r="O55" s="11">
        <v>0</v>
      </c>
      <c r="P55" s="11">
        <v>0</v>
      </c>
      <c r="Q55" s="11">
        <v>92</v>
      </c>
      <c r="R55" s="11">
        <v>230</v>
      </c>
      <c r="S55" s="11">
        <f t="shared" si="1"/>
        <v>2332510</v>
      </c>
      <c r="T55" s="11">
        <f t="shared" si="1"/>
        <v>5831255</v>
      </c>
    </row>
    <row r="56" spans="1:20" ht="18" x14ac:dyDescent="0.5">
      <c r="A56" s="10" t="s">
        <v>117</v>
      </c>
      <c r="B56" s="10" t="s">
        <v>118</v>
      </c>
      <c r="C56" s="11">
        <v>357928</v>
      </c>
      <c r="D56" s="11">
        <v>894820</v>
      </c>
      <c r="E56" s="11">
        <v>0</v>
      </c>
      <c r="F56" s="11">
        <v>0</v>
      </c>
      <c r="G56" s="11">
        <v>1821</v>
      </c>
      <c r="H56" s="11">
        <v>4551</v>
      </c>
      <c r="I56" s="11">
        <v>215595</v>
      </c>
      <c r="J56" s="11">
        <v>538968</v>
      </c>
      <c r="K56" s="11">
        <v>0</v>
      </c>
      <c r="L56" s="11">
        <v>0</v>
      </c>
      <c r="M56" s="11">
        <v>0</v>
      </c>
      <c r="N56" s="11">
        <v>0</v>
      </c>
      <c r="O56" s="11">
        <v>1120</v>
      </c>
      <c r="P56" s="11">
        <v>2800</v>
      </c>
      <c r="Q56" s="11">
        <v>8</v>
      </c>
      <c r="R56" s="11">
        <v>20</v>
      </c>
      <c r="S56" s="11">
        <f t="shared" si="1"/>
        <v>576472</v>
      </c>
      <c r="T56" s="11">
        <f t="shared" si="1"/>
        <v>1441159</v>
      </c>
    </row>
    <row r="57" spans="1:20" ht="18" x14ac:dyDescent="0.5">
      <c r="A57" s="10" t="s">
        <v>119</v>
      </c>
      <c r="B57" s="10" t="s">
        <v>120</v>
      </c>
      <c r="C57" s="11">
        <v>2138036</v>
      </c>
      <c r="D57" s="11">
        <v>5345086</v>
      </c>
      <c r="E57" s="11">
        <v>288000</v>
      </c>
      <c r="F57" s="11">
        <v>720000</v>
      </c>
      <c r="G57" s="11">
        <v>28796</v>
      </c>
      <c r="H57" s="11">
        <v>71989</v>
      </c>
      <c r="I57" s="11">
        <v>4611</v>
      </c>
      <c r="J57" s="11">
        <v>11520</v>
      </c>
      <c r="K57" s="11">
        <v>0</v>
      </c>
      <c r="L57" s="11">
        <v>0</v>
      </c>
      <c r="M57" s="11">
        <v>0</v>
      </c>
      <c r="N57" s="11">
        <v>0</v>
      </c>
      <c r="O57" s="11">
        <v>0</v>
      </c>
      <c r="P57" s="11">
        <v>0</v>
      </c>
      <c r="Q57" s="11">
        <v>8</v>
      </c>
      <c r="R57" s="11">
        <v>20</v>
      </c>
      <c r="S57" s="11">
        <f t="shared" si="1"/>
        <v>2459451</v>
      </c>
      <c r="T57" s="11">
        <f t="shared" si="1"/>
        <v>6148615</v>
      </c>
    </row>
    <row r="58" spans="1:20" ht="18" x14ac:dyDescent="0.5">
      <c r="A58" s="10" t="s">
        <v>121</v>
      </c>
      <c r="B58" s="10" t="s">
        <v>122</v>
      </c>
      <c r="C58" s="11">
        <v>919015</v>
      </c>
      <c r="D58" s="11">
        <v>2297535</v>
      </c>
      <c r="E58" s="11">
        <v>0</v>
      </c>
      <c r="F58" s="11">
        <v>0</v>
      </c>
      <c r="G58" s="11">
        <v>5623</v>
      </c>
      <c r="H58" s="11">
        <v>14057</v>
      </c>
      <c r="I58" s="11">
        <v>31862</v>
      </c>
      <c r="J58" s="11">
        <v>79636</v>
      </c>
      <c r="K58" s="11">
        <v>0</v>
      </c>
      <c r="L58" s="11">
        <v>0</v>
      </c>
      <c r="M58" s="11">
        <v>0</v>
      </c>
      <c r="N58" s="11">
        <v>0</v>
      </c>
      <c r="O58" s="11">
        <v>0</v>
      </c>
      <c r="P58" s="11">
        <v>0</v>
      </c>
      <c r="Q58" s="11">
        <v>0</v>
      </c>
      <c r="R58" s="11">
        <v>0</v>
      </c>
      <c r="S58" s="11">
        <f t="shared" si="1"/>
        <v>956500</v>
      </c>
      <c r="T58" s="11">
        <f t="shared" si="1"/>
        <v>2391228</v>
      </c>
    </row>
    <row r="59" spans="1:20" ht="18" x14ac:dyDescent="0.5">
      <c r="A59" s="10" t="s">
        <v>123</v>
      </c>
      <c r="B59" s="10" t="s">
        <v>124</v>
      </c>
      <c r="C59" s="11">
        <v>1392456</v>
      </c>
      <c r="D59" s="11">
        <v>3481136</v>
      </c>
      <c r="E59" s="11">
        <v>0</v>
      </c>
      <c r="F59" s="11">
        <v>0</v>
      </c>
      <c r="G59" s="11">
        <v>410</v>
      </c>
      <c r="H59" s="11">
        <v>1025</v>
      </c>
      <c r="I59" s="11">
        <v>12712</v>
      </c>
      <c r="J59" s="11">
        <v>31768</v>
      </c>
      <c r="K59" s="11">
        <v>0</v>
      </c>
      <c r="L59" s="11">
        <v>0</v>
      </c>
      <c r="M59" s="11">
        <v>0</v>
      </c>
      <c r="N59" s="11">
        <v>0</v>
      </c>
      <c r="O59" s="11">
        <v>0</v>
      </c>
      <c r="P59" s="11">
        <v>0</v>
      </c>
      <c r="Q59" s="11">
        <v>8</v>
      </c>
      <c r="R59" s="11">
        <v>20</v>
      </c>
      <c r="S59" s="11">
        <f t="shared" si="1"/>
        <v>1405586</v>
      </c>
      <c r="T59" s="11">
        <f t="shared" si="1"/>
        <v>3513949</v>
      </c>
    </row>
    <row r="60" spans="1:20" ht="18" x14ac:dyDescent="0.5">
      <c r="A60" s="10" t="s">
        <v>125</v>
      </c>
      <c r="B60" s="10" t="s">
        <v>126</v>
      </c>
      <c r="C60" s="11">
        <v>28842</v>
      </c>
      <c r="D60" s="11">
        <v>72103</v>
      </c>
      <c r="E60" s="11">
        <v>4642</v>
      </c>
      <c r="F60" s="11">
        <v>11603</v>
      </c>
      <c r="G60" s="11">
        <v>0</v>
      </c>
      <c r="H60" s="11">
        <v>0</v>
      </c>
      <c r="I60" s="11">
        <v>48279</v>
      </c>
      <c r="J60" s="11">
        <v>120685</v>
      </c>
      <c r="K60" s="11">
        <v>0</v>
      </c>
      <c r="L60" s="11">
        <v>0</v>
      </c>
      <c r="M60" s="11">
        <v>0</v>
      </c>
      <c r="N60" s="11">
        <v>0</v>
      </c>
      <c r="O60" s="11">
        <v>0</v>
      </c>
      <c r="P60" s="11">
        <v>0</v>
      </c>
      <c r="Q60" s="11">
        <v>0</v>
      </c>
      <c r="R60" s="11">
        <v>0</v>
      </c>
      <c r="S60" s="11">
        <f t="shared" si="1"/>
        <v>81763</v>
      </c>
      <c r="T60" s="11">
        <f t="shared" si="1"/>
        <v>204391</v>
      </c>
    </row>
    <row r="61" spans="1:20" ht="18" x14ac:dyDescent="0.5">
      <c r="A61" s="10" t="s">
        <v>127</v>
      </c>
      <c r="B61" s="10" t="s">
        <v>128</v>
      </c>
      <c r="C61" s="11">
        <v>5521139</v>
      </c>
      <c r="D61" s="11">
        <v>13802845</v>
      </c>
      <c r="E61" s="11">
        <v>609526</v>
      </c>
      <c r="F61" s="11">
        <v>1523812</v>
      </c>
      <c r="G61" s="11">
        <v>77120</v>
      </c>
      <c r="H61" s="11">
        <v>192796</v>
      </c>
      <c r="I61" s="11">
        <v>3362460</v>
      </c>
      <c r="J61" s="11">
        <v>8406133</v>
      </c>
      <c r="K61" s="11">
        <v>0</v>
      </c>
      <c r="L61" s="11">
        <v>0</v>
      </c>
      <c r="M61" s="11">
        <v>0</v>
      </c>
      <c r="N61" s="11">
        <v>0</v>
      </c>
      <c r="O61" s="11">
        <v>0</v>
      </c>
      <c r="P61" s="11">
        <v>0</v>
      </c>
      <c r="Q61" s="11">
        <v>8</v>
      </c>
      <c r="R61" s="11">
        <v>16</v>
      </c>
      <c r="S61" s="11">
        <f t="shared" si="1"/>
        <v>9570253</v>
      </c>
      <c r="T61" s="11">
        <f t="shared" si="1"/>
        <v>23925602</v>
      </c>
    </row>
    <row r="62" spans="1:20" ht="18" x14ac:dyDescent="0.5">
      <c r="A62" s="10" t="s">
        <v>129</v>
      </c>
      <c r="B62" s="10" t="s">
        <v>130</v>
      </c>
      <c r="C62" s="11">
        <v>30731</v>
      </c>
      <c r="D62" s="11">
        <v>76825</v>
      </c>
      <c r="E62" s="11">
        <v>3200</v>
      </c>
      <c r="F62" s="11">
        <v>8000</v>
      </c>
      <c r="G62" s="11">
        <v>355</v>
      </c>
      <c r="H62" s="11">
        <v>884</v>
      </c>
      <c r="I62" s="11">
        <v>23020</v>
      </c>
      <c r="J62" s="11">
        <v>57521</v>
      </c>
      <c r="K62" s="11">
        <v>0</v>
      </c>
      <c r="L62" s="11">
        <v>0</v>
      </c>
      <c r="M62" s="11">
        <v>0</v>
      </c>
      <c r="N62" s="11">
        <v>0</v>
      </c>
      <c r="O62" s="11">
        <v>0</v>
      </c>
      <c r="P62" s="11">
        <v>0</v>
      </c>
      <c r="Q62" s="11">
        <v>10</v>
      </c>
      <c r="R62" s="11">
        <v>19</v>
      </c>
      <c r="S62" s="11">
        <f t="shared" si="1"/>
        <v>57316</v>
      </c>
      <c r="T62" s="11">
        <f t="shared" si="1"/>
        <v>143249</v>
      </c>
    </row>
    <row r="63" spans="1:20" ht="18" x14ac:dyDescent="0.5">
      <c r="A63" s="10" t="s">
        <v>131</v>
      </c>
      <c r="B63" s="10" t="s">
        <v>132</v>
      </c>
      <c r="C63" s="11">
        <v>68284</v>
      </c>
      <c r="D63" s="11">
        <v>170710</v>
      </c>
      <c r="E63" s="11">
        <v>15758</v>
      </c>
      <c r="F63" s="11">
        <v>39392</v>
      </c>
      <c r="G63" s="11">
        <v>1231</v>
      </c>
      <c r="H63" s="11">
        <v>3075</v>
      </c>
      <c r="I63" s="11">
        <v>39907</v>
      </c>
      <c r="J63" s="11">
        <v>99738</v>
      </c>
      <c r="K63" s="11">
        <v>0</v>
      </c>
      <c r="L63" s="11">
        <v>0</v>
      </c>
      <c r="M63" s="11">
        <v>0</v>
      </c>
      <c r="N63" s="11">
        <v>0</v>
      </c>
      <c r="O63" s="11">
        <v>0</v>
      </c>
      <c r="P63" s="11">
        <v>0</v>
      </c>
      <c r="Q63" s="11">
        <v>0</v>
      </c>
      <c r="R63" s="11">
        <v>0</v>
      </c>
      <c r="S63" s="11">
        <f t="shared" si="1"/>
        <v>125180</v>
      </c>
      <c r="T63" s="11">
        <f t="shared" si="1"/>
        <v>312915</v>
      </c>
    </row>
    <row r="64" spans="1:20" ht="18" x14ac:dyDescent="0.5">
      <c r="A64" s="10" t="s">
        <v>133</v>
      </c>
      <c r="B64" s="10" t="s">
        <v>134</v>
      </c>
      <c r="C64" s="11">
        <v>25966</v>
      </c>
      <c r="D64" s="11">
        <v>64912</v>
      </c>
      <c r="E64" s="11">
        <v>7200</v>
      </c>
      <c r="F64" s="11">
        <v>18000</v>
      </c>
      <c r="G64" s="11">
        <v>1002</v>
      </c>
      <c r="H64" s="11">
        <v>2503</v>
      </c>
      <c r="I64" s="11">
        <v>35889</v>
      </c>
      <c r="J64" s="11">
        <v>89703</v>
      </c>
      <c r="K64" s="11">
        <v>0</v>
      </c>
      <c r="L64" s="11">
        <v>0</v>
      </c>
      <c r="M64" s="11">
        <v>0</v>
      </c>
      <c r="N64" s="11">
        <v>0</v>
      </c>
      <c r="O64" s="11">
        <v>0</v>
      </c>
      <c r="P64" s="11">
        <v>0</v>
      </c>
      <c r="Q64" s="11">
        <v>2</v>
      </c>
      <c r="R64" s="11">
        <v>4</v>
      </c>
      <c r="S64" s="11">
        <f t="shared" si="1"/>
        <v>70059</v>
      </c>
      <c r="T64" s="11">
        <f t="shared" si="1"/>
        <v>175122</v>
      </c>
    </row>
    <row r="65" spans="1:20" ht="18" x14ac:dyDescent="0.5">
      <c r="A65" s="10" t="s">
        <v>135</v>
      </c>
      <c r="B65" s="10" t="s">
        <v>136</v>
      </c>
      <c r="C65" s="11">
        <v>150137</v>
      </c>
      <c r="D65" s="11">
        <v>375341</v>
      </c>
      <c r="E65" s="11">
        <v>0</v>
      </c>
      <c r="F65" s="11">
        <v>0</v>
      </c>
      <c r="G65" s="11">
        <v>6616</v>
      </c>
      <c r="H65" s="11">
        <v>16540</v>
      </c>
      <c r="I65" s="11">
        <v>232</v>
      </c>
      <c r="J65" s="11">
        <v>576</v>
      </c>
      <c r="K65" s="11">
        <v>0</v>
      </c>
      <c r="L65" s="11">
        <v>0</v>
      </c>
      <c r="M65" s="11">
        <v>0</v>
      </c>
      <c r="N65" s="11">
        <v>0</v>
      </c>
      <c r="O65" s="11">
        <v>0</v>
      </c>
      <c r="P65" s="11">
        <v>0</v>
      </c>
      <c r="Q65" s="11">
        <v>0</v>
      </c>
      <c r="R65" s="11">
        <v>0</v>
      </c>
      <c r="S65" s="11">
        <f t="shared" si="1"/>
        <v>156985</v>
      </c>
      <c r="T65" s="11">
        <f t="shared" si="1"/>
        <v>392457</v>
      </c>
    </row>
    <row r="66" spans="1:20" ht="18" x14ac:dyDescent="0.5">
      <c r="A66" s="10" t="s">
        <v>137</v>
      </c>
      <c r="B66" s="10" t="s">
        <v>138</v>
      </c>
      <c r="C66" s="11">
        <v>39778</v>
      </c>
      <c r="D66" s="11">
        <v>99442</v>
      </c>
      <c r="E66" s="11">
        <v>0</v>
      </c>
      <c r="F66" s="11">
        <v>0</v>
      </c>
      <c r="G66" s="11">
        <v>2051</v>
      </c>
      <c r="H66" s="11">
        <v>5125</v>
      </c>
      <c r="I66" s="11">
        <v>23292</v>
      </c>
      <c r="J66" s="11">
        <v>58205</v>
      </c>
      <c r="K66" s="11">
        <v>0</v>
      </c>
      <c r="L66" s="11">
        <v>0</v>
      </c>
      <c r="M66" s="11">
        <v>0</v>
      </c>
      <c r="N66" s="11">
        <v>0</v>
      </c>
      <c r="O66" s="11">
        <v>0</v>
      </c>
      <c r="P66" s="11">
        <v>0</v>
      </c>
      <c r="Q66" s="11">
        <v>0</v>
      </c>
      <c r="R66" s="11">
        <v>0</v>
      </c>
      <c r="S66" s="11">
        <f t="shared" si="1"/>
        <v>65121</v>
      </c>
      <c r="T66" s="11">
        <f t="shared" si="1"/>
        <v>162772</v>
      </c>
    </row>
    <row r="67" spans="1:20" ht="18" x14ac:dyDescent="0.5">
      <c r="A67" s="10" t="s">
        <v>139</v>
      </c>
      <c r="B67" s="10" t="s">
        <v>140</v>
      </c>
      <c r="C67" s="11">
        <v>32840</v>
      </c>
      <c r="D67" s="11">
        <v>82096</v>
      </c>
      <c r="E67" s="11">
        <v>0</v>
      </c>
      <c r="F67" s="11">
        <v>0</v>
      </c>
      <c r="G67" s="11">
        <v>2328</v>
      </c>
      <c r="H67" s="11">
        <v>5820</v>
      </c>
      <c r="I67" s="11">
        <v>12002</v>
      </c>
      <c r="J67" s="11">
        <v>29990</v>
      </c>
      <c r="K67" s="11">
        <v>0</v>
      </c>
      <c r="L67" s="11">
        <v>0</v>
      </c>
      <c r="M67" s="11">
        <v>0</v>
      </c>
      <c r="N67" s="11">
        <v>0</v>
      </c>
      <c r="O67" s="11">
        <v>0</v>
      </c>
      <c r="P67" s="11">
        <v>0</v>
      </c>
      <c r="Q67" s="11">
        <v>0</v>
      </c>
      <c r="R67" s="11">
        <v>0</v>
      </c>
      <c r="S67" s="11">
        <f t="shared" si="1"/>
        <v>47170</v>
      </c>
      <c r="T67" s="11">
        <f t="shared" si="1"/>
        <v>117906</v>
      </c>
    </row>
    <row r="68" spans="1:20" ht="18" x14ac:dyDescent="0.5">
      <c r="A68" s="10" t="s">
        <v>141</v>
      </c>
      <c r="B68" s="10" t="s">
        <v>142</v>
      </c>
      <c r="C68" s="11">
        <v>62863</v>
      </c>
      <c r="D68" s="11">
        <v>157155</v>
      </c>
      <c r="E68" s="11">
        <v>0</v>
      </c>
      <c r="F68" s="11">
        <v>0</v>
      </c>
      <c r="G68" s="11">
        <v>0</v>
      </c>
      <c r="H68" s="11">
        <v>0</v>
      </c>
      <c r="I68" s="11">
        <v>688</v>
      </c>
      <c r="J68" s="11">
        <v>1711</v>
      </c>
      <c r="K68" s="11">
        <v>0</v>
      </c>
      <c r="L68" s="11">
        <v>0</v>
      </c>
      <c r="M68" s="11">
        <v>0</v>
      </c>
      <c r="N68" s="11">
        <v>0</v>
      </c>
      <c r="O68" s="11">
        <v>0</v>
      </c>
      <c r="P68" s="11">
        <v>0</v>
      </c>
      <c r="Q68" s="11">
        <v>0</v>
      </c>
      <c r="R68" s="11">
        <v>0</v>
      </c>
      <c r="S68" s="11">
        <f t="shared" si="1"/>
        <v>63551</v>
      </c>
      <c r="T68" s="11">
        <f t="shared" si="1"/>
        <v>158866</v>
      </c>
    </row>
    <row r="69" spans="1:20" ht="18" x14ac:dyDescent="0.5">
      <c r="A69" s="10" t="s">
        <v>143</v>
      </c>
      <c r="B69" s="10" t="s">
        <v>144</v>
      </c>
      <c r="C69" s="11">
        <v>193532</v>
      </c>
      <c r="D69" s="11">
        <v>483828</v>
      </c>
      <c r="E69" s="11">
        <v>35608</v>
      </c>
      <c r="F69" s="11">
        <v>89020</v>
      </c>
      <c r="G69" s="11">
        <v>3727</v>
      </c>
      <c r="H69" s="11">
        <v>9317</v>
      </c>
      <c r="I69" s="11">
        <v>74103</v>
      </c>
      <c r="J69" s="11">
        <v>185233</v>
      </c>
      <c r="K69" s="11">
        <v>0</v>
      </c>
      <c r="L69" s="11">
        <v>0</v>
      </c>
      <c r="M69" s="11">
        <v>0</v>
      </c>
      <c r="N69" s="11">
        <v>0</v>
      </c>
      <c r="O69" s="11">
        <v>0</v>
      </c>
      <c r="P69" s="11">
        <v>0</v>
      </c>
      <c r="Q69" s="11">
        <v>16</v>
      </c>
      <c r="R69" s="11">
        <v>40</v>
      </c>
      <c r="S69" s="11">
        <f t="shared" ref="S69:T132" si="2">C69+E69+G69+I69+K69+M69+O69+Q69</f>
        <v>306986</v>
      </c>
      <c r="T69" s="11">
        <f t="shared" si="2"/>
        <v>767438</v>
      </c>
    </row>
    <row r="70" spans="1:20" ht="18" x14ac:dyDescent="0.5">
      <c r="A70" s="10" t="s">
        <v>145</v>
      </c>
      <c r="B70" s="10" t="s">
        <v>146</v>
      </c>
      <c r="C70" s="11">
        <v>37690</v>
      </c>
      <c r="D70" s="11">
        <v>94224</v>
      </c>
      <c r="E70" s="11">
        <v>8880</v>
      </c>
      <c r="F70" s="11">
        <v>22196</v>
      </c>
      <c r="G70" s="11">
        <v>2050</v>
      </c>
      <c r="H70" s="11">
        <v>5125</v>
      </c>
      <c r="I70" s="11">
        <v>11081</v>
      </c>
      <c r="J70" s="11">
        <v>27681</v>
      </c>
      <c r="K70" s="11">
        <v>0</v>
      </c>
      <c r="L70" s="11">
        <v>0</v>
      </c>
      <c r="M70" s="11">
        <v>0</v>
      </c>
      <c r="N70" s="11">
        <v>0</v>
      </c>
      <c r="O70" s="11">
        <v>0</v>
      </c>
      <c r="P70" s="11">
        <v>0</v>
      </c>
      <c r="Q70" s="11">
        <v>0</v>
      </c>
      <c r="R70" s="11">
        <v>0</v>
      </c>
      <c r="S70" s="11">
        <f t="shared" si="2"/>
        <v>59701</v>
      </c>
      <c r="T70" s="11">
        <f t="shared" si="2"/>
        <v>149226</v>
      </c>
    </row>
    <row r="71" spans="1:20" ht="18" x14ac:dyDescent="0.5">
      <c r="A71" s="10" t="s">
        <v>147</v>
      </c>
      <c r="B71" s="10" t="s">
        <v>148</v>
      </c>
      <c r="C71" s="11">
        <v>52336</v>
      </c>
      <c r="D71" s="11">
        <v>130836</v>
      </c>
      <c r="E71" s="11">
        <v>0</v>
      </c>
      <c r="F71" s="11">
        <v>0</v>
      </c>
      <c r="G71" s="11">
        <v>0</v>
      </c>
      <c r="H71" s="11">
        <v>0</v>
      </c>
      <c r="I71" s="11">
        <v>132983</v>
      </c>
      <c r="J71" s="11">
        <v>332432</v>
      </c>
      <c r="K71" s="11">
        <v>0</v>
      </c>
      <c r="L71" s="11">
        <v>0</v>
      </c>
      <c r="M71" s="11">
        <v>0</v>
      </c>
      <c r="N71" s="11">
        <v>0</v>
      </c>
      <c r="O71" s="11">
        <v>0</v>
      </c>
      <c r="P71" s="11">
        <v>0</v>
      </c>
      <c r="Q71" s="11">
        <v>0</v>
      </c>
      <c r="R71" s="11">
        <v>0</v>
      </c>
      <c r="S71" s="11">
        <f t="shared" si="2"/>
        <v>185319</v>
      </c>
      <c r="T71" s="11">
        <f t="shared" si="2"/>
        <v>463268</v>
      </c>
    </row>
    <row r="72" spans="1:20" ht="18" x14ac:dyDescent="0.5">
      <c r="A72" s="10" t="s">
        <v>149</v>
      </c>
      <c r="B72" s="10" t="s">
        <v>150</v>
      </c>
      <c r="C72" s="11">
        <v>9698612</v>
      </c>
      <c r="D72" s="11">
        <v>24246530</v>
      </c>
      <c r="E72" s="11">
        <v>0</v>
      </c>
      <c r="F72" s="11">
        <v>0</v>
      </c>
      <c r="G72" s="11">
        <v>42985</v>
      </c>
      <c r="H72" s="11">
        <v>107460</v>
      </c>
      <c r="I72" s="11">
        <v>3652032</v>
      </c>
      <c r="J72" s="11">
        <v>9130062</v>
      </c>
      <c r="K72" s="11">
        <v>0</v>
      </c>
      <c r="L72" s="11">
        <v>0</v>
      </c>
      <c r="M72" s="11">
        <v>0</v>
      </c>
      <c r="N72" s="11">
        <v>0</v>
      </c>
      <c r="O72" s="11">
        <v>0</v>
      </c>
      <c r="P72" s="11">
        <v>0</v>
      </c>
      <c r="Q72" s="11">
        <v>80</v>
      </c>
      <c r="R72" s="11">
        <v>200</v>
      </c>
      <c r="S72" s="11">
        <f t="shared" si="2"/>
        <v>13393709</v>
      </c>
      <c r="T72" s="11">
        <f t="shared" si="2"/>
        <v>33484252</v>
      </c>
    </row>
    <row r="73" spans="1:20" ht="18" x14ac:dyDescent="0.5">
      <c r="A73" s="10" t="s">
        <v>151</v>
      </c>
      <c r="B73" s="10" t="s">
        <v>152</v>
      </c>
      <c r="C73" s="11">
        <v>155654</v>
      </c>
      <c r="D73" s="11">
        <v>389133</v>
      </c>
      <c r="E73" s="11">
        <v>59946</v>
      </c>
      <c r="F73" s="11">
        <v>149862</v>
      </c>
      <c r="G73" s="11">
        <v>324</v>
      </c>
      <c r="H73" s="11">
        <v>806</v>
      </c>
      <c r="I73" s="11">
        <v>177241</v>
      </c>
      <c r="J73" s="11">
        <v>443085</v>
      </c>
      <c r="K73" s="11">
        <v>0</v>
      </c>
      <c r="L73" s="11">
        <v>0</v>
      </c>
      <c r="M73" s="11">
        <v>0</v>
      </c>
      <c r="N73" s="11">
        <v>0</v>
      </c>
      <c r="O73" s="11">
        <v>0</v>
      </c>
      <c r="P73" s="11">
        <v>0</v>
      </c>
      <c r="Q73" s="11">
        <v>48</v>
      </c>
      <c r="R73" s="11">
        <v>120</v>
      </c>
      <c r="S73" s="11">
        <f t="shared" si="2"/>
        <v>393213</v>
      </c>
      <c r="T73" s="11">
        <f t="shared" si="2"/>
        <v>983006</v>
      </c>
    </row>
    <row r="74" spans="1:20" ht="18" x14ac:dyDescent="0.5">
      <c r="A74" s="10" t="s">
        <v>153</v>
      </c>
      <c r="B74" s="10" t="s">
        <v>154</v>
      </c>
      <c r="C74" s="11">
        <v>1763544</v>
      </c>
      <c r="D74" s="11">
        <v>4408857</v>
      </c>
      <c r="E74" s="11">
        <v>241917</v>
      </c>
      <c r="F74" s="11">
        <v>604791</v>
      </c>
      <c r="G74" s="11">
        <v>3240</v>
      </c>
      <c r="H74" s="11">
        <v>8098</v>
      </c>
      <c r="I74" s="11">
        <v>1400420</v>
      </c>
      <c r="J74" s="11">
        <v>3501026</v>
      </c>
      <c r="K74" s="11">
        <v>0</v>
      </c>
      <c r="L74" s="11">
        <v>0</v>
      </c>
      <c r="M74" s="11">
        <v>0</v>
      </c>
      <c r="N74" s="11">
        <v>0</v>
      </c>
      <c r="O74" s="11">
        <v>11200</v>
      </c>
      <c r="P74" s="11">
        <v>28000</v>
      </c>
      <c r="Q74" s="11">
        <v>272</v>
      </c>
      <c r="R74" s="11">
        <v>680</v>
      </c>
      <c r="S74" s="11">
        <f t="shared" si="2"/>
        <v>3420593</v>
      </c>
      <c r="T74" s="11">
        <f t="shared" si="2"/>
        <v>8551452</v>
      </c>
    </row>
    <row r="75" spans="1:20" ht="18" x14ac:dyDescent="0.5">
      <c r="A75" s="10" t="s">
        <v>155</v>
      </c>
      <c r="B75" s="10" t="s">
        <v>156</v>
      </c>
      <c r="C75" s="11">
        <v>695500</v>
      </c>
      <c r="D75" s="11">
        <v>1738750</v>
      </c>
      <c r="E75" s="11">
        <v>172135</v>
      </c>
      <c r="F75" s="11">
        <v>430335</v>
      </c>
      <c r="G75" s="11">
        <v>0</v>
      </c>
      <c r="H75" s="11">
        <v>0</v>
      </c>
      <c r="I75" s="11">
        <v>369861</v>
      </c>
      <c r="J75" s="11">
        <v>924637</v>
      </c>
      <c r="K75" s="11">
        <v>0</v>
      </c>
      <c r="L75" s="11">
        <v>0</v>
      </c>
      <c r="M75" s="11">
        <v>0</v>
      </c>
      <c r="N75" s="11">
        <v>0</v>
      </c>
      <c r="O75" s="11">
        <v>0</v>
      </c>
      <c r="P75" s="11">
        <v>0</v>
      </c>
      <c r="Q75" s="11">
        <v>0</v>
      </c>
      <c r="R75" s="11">
        <v>0</v>
      </c>
      <c r="S75" s="11">
        <f t="shared" si="2"/>
        <v>1237496</v>
      </c>
      <c r="T75" s="11">
        <f t="shared" si="2"/>
        <v>3093722</v>
      </c>
    </row>
    <row r="76" spans="1:20" ht="18" x14ac:dyDescent="0.5">
      <c r="A76" s="10" t="s">
        <v>157</v>
      </c>
      <c r="B76" s="10" t="s">
        <v>158</v>
      </c>
      <c r="C76" s="11">
        <v>697270</v>
      </c>
      <c r="D76" s="11">
        <v>1743174</v>
      </c>
      <c r="E76" s="11">
        <v>1220</v>
      </c>
      <c r="F76" s="11">
        <v>3050</v>
      </c>
      <c r="G76" s="11">
        <v>3690</v>
      </c>
      <c r="H76" s="11">
        <v>9225</v>
      </c>
      <c r="I76" s="11">
        <v>422431</v>
      </c>
      <c r="J76" s="11">
        <v>1056062</v>
      </c>
      <c r="K76" s="11">
        <v>0</v>
      </c>
      <c r="L76" s="11">
        <v>0</v>
      </c>
      <c r="M76" s="11">
        <v>0</v>
      </c>
      <c r="N76" s="11">
        <v>0</v>
      </c>
      <c r="O76" s="11">
        <v>0</v>
      </c>
      <c r="P76" s="11">
        <v>0</v>
      </c>
      <c r="Q76" s="11">
        <v>20</v>
      </c>
      <c r="R76" s="11">
        <v>50</v>
      </c>
      <c r="S76" s="11">
        <f t="shared" si="2"/>
        <v>1124631</v>
      </c>
      <c r="T76" s="11">
        <f t="shared" si="2"/>
        <v>2811561</v>
      </c>
    </row>
    <row r="77" spans="1:20" ht="18" x14ac:dyDescent="0.5">
      <c r="A77" s="10" t="s">
        <v>159</v>
      </c>
      <c r="B77" s="10" t="s">
        <v>160</v>
      </c>
      <c r="C77" s="11">
        <v>77802</v>
      </c>
      <c r="D77" s="11">
        <v>194502</v>
      </c>
      <c r="E77" s="11">
        <v>1600</v>
      </c>
      <c r="F77" s="11">
        <v>4000</v>
      </c>
      <c r="G77" s="11">
        <v>738</v>
      </c>
      <c r="H77" s="11">
        <v>1845</v>
      </c>
      <c r="I77" s="11">
        <v>63622</v>
      </c>
      <c r="J77" s="11">
        <v>159045</v>
      </c>
      <c r="K77" s="11">
        <v>0</v>
      </c>
      <c r="L77" s="11">
        <v>0</v>
      </c>
      <c r="M77" s="11">
        <v>0</v>
      </c>
      <c r="N77" s="11">
        <v>0</v>
      </c>
      <c r="O77" s="11">
        <v>0</v>
      </c>
      <c r="P77" s="11">
        <v>0</v>
      </c>
      <c r="Q77" s="11">
        <v>0</v>
      </c>
      <c r="R77" s="11">
        <v>0</v>
      </c>
      <c r="S77" s="11">
        <f t="shared" si="2"/>
        <v>143762</v>
      </c>
      <c r="T77" s="11">
        <f t="shared" si="2"/>
        <v>359392</v>
      </c>
    </row>
    <row r="78" spans="1:20" ht="18" x14ac:dyDescent="0.5">
      <c r="A78" s="10" t="s">
        <v>161</v>
      </c>
      <c r="B78" s="10" t="s">
        <v>162</v>
      </c>
      <c r="C78" s="11">
        <v>803690</v>
      </c>
      <c r="D78" s="11">
        <v>2009224</v>
      </c>
      <c r="E78" s="11">
        <v>36000</v>
      </c>
      <c r="F78" s="11">
        <v>90000</v>
      </c>
      <c r="G78" s="11">
        <v>6022</v>
      </c>
      <c r="H78" s="11">
        <v>15053</v>
      </c>
      <c r="I78" s="11">
        <v>597119</v>
      </c>
      <c r="J78" s="11">
        <v>1492787</v>
      </c>
      <c r="K78" s="11">
        <v>0</v>
      </c>
      <c r="L78" s="11">
        <v>0</v>
      </c>
      <c r="M78" s="11">
        <v>0</v>
      </c>
      <c r="N78" s="11">
        <v>0</v>
      </c>
      <c r="O78" s="11">
        <v>11200</v>
      </c>
      <c r="P78" s="11">
        <v>28000</v>
      </c>
      <c r="Q78" s="11">
        <v>0</v>
      </c>
      <c r="R78" s="11">
        <v>0</v>
      </c>
      <c r="S78" s="11">
        <f t="shared" si="2"/>
        <v>1454031</v>
      </c>
      <c r="T78" s="11">
        <f t="shared" si="2"/>
        <v>3635064</v>
      </c>
    </row>
    <row r="79" spans="1:20" ht="18" x14ac:dyDescent="0.5">
      <c r="A79" s="10" t="s">
        <v>163</v>
      </c>
      <c r="B79" s="10" t="s">
        <v>164</v>
      </c>
      <c r="C79" s="11">
        <v>7331912</v>
      </c>
      <c r="D79" s="11">
        <v>18329776</v>
      </c>
      <c r="E79" s="11">
        <v>1143136</v>
      </c>
      <c r="F79" s="11">
        <v>2857838</v>
      </c>
      <c r="G79" s="11">
        <v>15555</v>
      </c>
      <c r="H79" s="11">
        <v>38885</v>
      </c>
      <c r="I79" s="11">
        <v>2930003</v>
      </c>
      <c r="J79" s="11">
        <v>7324987</v>
      </c>
      <c r="K79" s="11">
        <v>0</v>
      </c>
      <c r="L79" s="11">
        <v>0</v>
      </c>
      <c r="M79" s="11">
        <v>0</v>
      </c>
      <c r="N79" s="11">
        <v>0</v>
      </c>
      <c r="O79" s="11">
        <v>11200</v>
      </c>
      <c r="P79" s="11">
        <v>28000</v>
      </c>
      <c r="Q79" s="11">
        <v>508</v>
      </c>
      <c r="R79" s="11">
        <v>1270</v>
      </c>
      <c r="S79" s="11">
        <f t="shared" si="2"/>
        <v>11432314</v>
      </c>
      <c r="T79" s="11">
        <f t="shared" si="2"/>
        <v>28580756</v>
      </c>
    </row>
    <row r="80" spans="1:20" ht="18" x14ac:dyDescent="0.5">
      <c r="A80" s="10" t="s">
        <v>165</v>
      </c>
      <c r="B80" s="10" t="s">
        <v>166</v>
      </c>
      <c r="C80" s="11">
        <v>30776</v>
      </c>
      <c r="D80" s="11">
        <v>76938</v>
      </c>
      <c r="E80" s="11">
        <v>4800</v>
      </c>
      <c r="F80" s="11">
        <v>12000</v>
      </c>
      <c r="G80" s="11">
        <v>317</v>
      </c>
      <c r="H80" s="11">
        <v>791</v>
      </c>
      <c r="I80" s="11">
        <v>7695</v>
      </c>
      <c r="J80" s="11">
        <v>19229</v>
      </c>
      <c r="K80" s="11">
        <v>0</v>
      </c>
      <c r="L80" s="11">
        <v>0</v>
      </c>
      <c r="M80" s="11">
        <v>0</v>
      </c>
      <c r="N80" s="11">
        <v>0</v>
      </c>
      <c r="O80" s="11">
        <v>0</v>
      </c>
      <c r="P80" s="11">
        <v>0</v>
      </c>
      <c r="Q80" s="11">
        <v>0</v>
      </c>
      <c r="R80" s="11">
        <v>0</v>
      </c>
      <c r="S80" s="11">
        <f t="shared" si="2"/>
        <v>43588</v>
      </c>
      <c r="T80" s="11">
        <f t="shared" si="2"/>
        <v>108958</v>
      </c>
    </row>
    <row r="81" spans="1:20" ht="18" x14ac:dyDescent="0.5">
      <c r="A81" s="10" t="s">
        <v>167</v>
      </c>
      <c r="B81" s="10" t="s">
        <v>168</v>
      </c>
      <c r="C81" s="11">
        <v>18798</v>
      </c>
      <c r="D81" s="11">
        <v>46992</v>
      </c>
      <c r="E81" s="11">
        <v>6292</v>
      </c>
      <c r="F81" s="11">
        <v>15727</v>
      </c>
      <c r="G81" s="11">
        <v>3276</v>
      </c>
      <c r="H81" s="11">
        <v>8186</v>
      </c>
      <c r="I81" s="11">
        <v>1170</v>
      </c>
      <c r="J81" s="11">
        <v>2921</v>
      </c>
      <c r="K81" s="11">
        <v>0</v>
      </c>
      <c r="L81" s="11">
        <v>0</v>
      </c>
      <c r="M81" s="11">
        <v>0</v>
      </c>
      <c r="N81" s="11">
        <v>0</v>
      </c>
      <c r="O81" s="11">
        <v>0</v>
      </c>
      <c r="P81" s="11">
        <v>0</v>
      </c>
      <c r="Q81" s="11">
        <v>0</v>
      </c>
      <c r="R81" s="11">
        <v>0</v>
      </c>
      <c r="S81" s="11">
        <f t="shared" si="2"/>
        <v>29536</v>
      </c>
      <c r="T81" s="11">
        <f t="shared" si="2"/>
        <v>73826</v>
      </c>
    </row>
    <row r="82" spans="1:20" ht="18" x14ac:dyDescent="0.5">
      <c r="A82" s="10" t="s">
        <v>169</v>
      </c>
      <c r="B82" s="10" t="s">
        <v>170</v>
      </c>
      <c r="C82" s="11">
        <v>164094</v>
      </c>
      <c r="D82" s="11">
        <v>410232</v>
      </c>
      <c r="E82" s="11">
        <v>39027</v>
      </c>
      <c r="F82" s="11">
        <v>97565</v>
      </c>
      <c r="G82" s="11">
        <v>0</v>
      </c>
      <c r="H82" s="11">
        <v>0</v>
      </c>
      <c r="I82" s="11">
        <v>10462</v>
      </c>
      <c r="J82" s="11">
        <v>26144</v>
      </c>
      <c r="K82" s="11">
        <v>0</v>
      </c>
      <c r="L82" s="11">
        <v>0</v>
      </c>
      <c r="M82" s="11">
        <v>0</v>
      </c>
      <c r="N82" s="11">
        <v>0</v>
      </c>
      <c r="O82" s="11">
        <v>0</v>
      </c>
      <c r="P82" s="11">
        <v>0</v>
      </c>
      <c r="Q82" s="11">
        <v>8</v>
      </c>
      <c r="R82" s="11">
        <v>16</v>
      </c>
      <c r="S82" s="11">
        <f t="shared" si="2"/>
        <v>213591</v>
      </c>
      <c r="T82" s="11">
        <f t="shared" si="2"/>
        <v>533957</v>
      </c>
    </row>
    <row r="83" spans="1:20" ht="18" x14ac:dyDescent="0.5">
      <c r="A83" s="10" t="s">
        <v>171</v>
      </c>
      <c r="B83" s="10" t="s">
        <v>172</v>
      </c>
      <c r="C83" s="11">
        <v>1139196</v>
      </c>
      <c r="D83" s="11">
        <v>2847990</v>
      </c>
      <c r="E83" s="11">
        <v>0</v>
      </c>
      <c r="F83" s="11">
        <v>0</v>
      </c>
      <c r="G83" s="11">
        <v>2460</v>
      </c>
      <c r="H83" s="11">
        <v>6150</v>
      </c>
      <c r="I83" s="11">
        <v>961419</v>
      </c>
      <c r="J83" s="11">
        <v>2403523</v>
      </c>
      <c r="K83" s="11">
        <v>0</v>
      </c>
      <c r="L83" s="11">
        <v>0</v>
      </c>
      <c r="M83" s="11">
        <v>0</v>
      </c>
      <c r="N83" s="11">
        <v>0</v>
      </c>
      <c r="O83" s="11">
        <v>0</v>
      </c>
      <c r="P83" s="11">
        <v>0</v>
      </c>
      <c r="Q83" s="11">
        <v>34</v>
      </c>
      <c r="R83" s="11">
        <v>85</v>
      </c>
      <c r="S83" s="11">
        <f t="shared" si="2"/>
        <v>2103109</v>
      </c>
      <c r="T83" s="11">
        <f t="shared" si="2"/>
        <v>5257748</v>
      </c>
    </row>
    <row r="84" spans="1:20" ht="18" x14ac:dyDescent="0.5">
      <c r="A84" s="10" t="s">
        <v>173</v>
      </c>
      <c r="B84" s="10" t="s">
        <v>174</v>
      </c>
      <c r="C84" s="11">
        <v>2559876</v>
      </c>
      <c r="D84" s="11">
        <v>6399690</v>
      </c>
      <c r="E84" s="11">
        <v>512168</v>
      </c>
      <c r="F84" s="11">
        <v>1280420</v>
      </c>
      <c r="G84" s="11">
        <v>19231</v>
      </c>
      <c r="H84" s="11">
        <v>48077</v>
      </c>
      <c r="I84" s="11">
        <v>1036528</v>
      </c>
      <c r="J84" s="11">
        <v>2591302</v>
      </c>
      <c r="K84" s="11">
        <v>0</v>
      </c>
      <c r="L84" s="11">
        <v>0</v>
      </c>
      <c r="M84" s="11">
        <v>0</v>
      </c>
      <c r="N84" s="11">
        <v>0</v>
      </c>
      <c r="O84" s="11">
        <v>0</v>
      </c>
      <c r="P84" s="11">
        <v>0</v>
      </c>
      <c r="Q84" s="11">
        <v>142</v>
      </c>
      <c r="R84" s="11">
        <v>355</v>
      </c>
      <c r="S84" s="11">
        <f t="shared" si="2"/>
        <v>4127945</v>
      </c>
      <c r="T84" s="11">
        <f t="shared" si="2"/>
        <v>10319844</v>
      </c>
    </row>
    <row r="85" spans="1:20" ht="18" x14ac:dyDescent="0.5">
      <c r="A85" s="10" t="s">
        <v>175</v>
      </c>
      <c r="B85" s="10" t="s">
        <v>176</v>
      </c>
      <c r="C85" s="11">
        <v>594206</v>
      </c>
      <c r="D85" s="11">
        <v>1485514</v>
      </c>
      <c r="E85" s="11">
        <v>112747</v>
      </c>
      <c r="F85" s="11">
        <v>281865</v>
      </c>
      <c r="G85" s="11">
        <v>13805</v>
      </c>
      <c r="H85" s="11">
        <v>34512</v>
      </c>
      <c r="I85" s="11">
        <v>328549</v>
      </c>
      <c r="J85" s="11">
        <v>821358</v>
      </c>
      <c r="K85" s="11">
        <v>0</v>
      </c>
      <c r="L85" s="11">
        <v>0</v>
      </c>
      <c r="M85" s="11">
        <v>0</v>
      </c>
      <c r="N85" s="11">
        <v>0</v>
      </c>
      <c r="O85" s="11">
        <v>0</v>
      </c>
      <c r="P85" s="11">
        <v>0</v>
      </c>
      <c r="Q85" s="11">
        <v>16</v>
      </c>
      <c r="R85" s="11">
        <v>40</v>
      </c>
      <c r="S85" s="11">
        <f t="shared" si="2"/>
        <v>1049323</v>
      </c>
      <c r="T85" s="11">
        <f t="shared" si="2"/>
        <v>2623289</v>
      </c>
    </row>
    <row r="86" spans="1:20" ht="18" x14ac:dyDescent="0.5">
      <c r="A86" s="10" t="s">
        <v>177</v>
      </c>
      <c r="B86" s="10" t="s">
        <v>178</v>
      </c>
      <c r="C86" s="11">
        <v>0</v>
      </c>
      <c r="D86" s="11">
        <v>0</v>
      </c>
      <c r="E86" s="11">
        <v>0</v>
      </c>
      <c r="F86" s="11">
        <v>0</v>
      </c>
      <c r="G86" s="11">
        <v>4163</v>
      </c>
      <c r="H86" s="11">
        <v>10406</v>
      </c>
      <c r="I86" s="11">
        <v>540</v>
      </c>
      <c r="J86" s="11">
        <v>1341</v>
      </c>
      <c r="K86" s="11">
        <v>0</v>
      </c>
      <c r="L86" s="11">
        <v>0</v>
      </c>
      <c r="M86" s="11">
        <v>0</v>
      </c>
      <c r="N86" s="11">
        <v>0</v>
      </c>
      <c r="O86" s="11">
        <v>4480</v>
      </c>
      <c r="P86" s="11">
        <v>11200</v>
      </c>
      <c r="Q86" s="11">
        <v>20</v>
      </c>
      <c r="R86" s="11">
        <v>50</v>
      </c>
      <c r="S86" s="11">
        <f t="shared" si="2"/>
        <v>9203</v>
      </c>
      <c r="T86" s="11">
        <f t="shared" si="2"/>
        <v>22997</v>
      </c>
    </row>
    <row r="87" spans="1:20" ht="18" x14ac:dyDescent="0.5">
      <c r="A87" s="10" t="s">
        <v>179</v>
      </c>
      <c r="B87" s="10" t="s">
        <v>180</v>
      </c>
      <c r="C87" s="11">
        <v>2781334</v>
      </c>
      <c r="D87" s="11">
        <v>6953333</v>
      </c>
      <c r="E87" s="11">
        <v>366778</v>
      </c>
      <c r="F87" s="11">
        <v>916943</v>
      </c>
      <c r="G87" s="11">
        <v>114643</v>
      </c>
      <c r="H87" s="11">
        <v>286605</v>
      </c>
      <c r="I87" s="11">
        <v>10500</v>
      </c>
      <c r="J87" s="11">
        <v>26234</v>
      </c>
      <c r="K87" s="11">
        <v>0</v>
      </c>
      <c r="L87" s="11">
        <v>0</v>
      </c>
      <c r="M87" s="11">
        <v>0</v>
      </c>
      <c r="N87" s="11">
        <v>0</v>
      </c>
      <c r="O87" s="11">
        <v>0</v>
      </c>
      <c r="P87" s="11">
        <v>0</v>
      </c>
      <c r="Q87" s="11">
        <v>18</v>
      </c>
      <c r="R87" s="11">
        <v>44</v>
      </c>
      <c r="S87" s="11">
        <f t="shared" si="2"/>
        <v>3273273</v>
      </c>
      <c r="T87" s="11">
        <f t="shared" si="2"/>
        <v>8183159</v>
      </c>
    </row>
    <row r="88" spans="1:20" ht="18" x14ac:dyDescent="0.5">
      <c r="A88" s="10" t="s">
        <v>181</v>
      </c>
      <c r="B88" s="10" t="s">
        <v>182</v>
      </c>
      <c r="C88" s="11">
        <v>55085</v>
      </c>
      <c r="D88" s="11">
        <v>137711</v>
      </c>
      <c r="E88" s="11">
        <v>10650</v>
      </c>
      <c r="F88" s="11">
        <v>26623</v>
      </c>
      <c r="G88" s="11">
        <v>1179</v>
      </c>
      <c r="H88" s="11">
        <v>2944</v>
      </c>
      <c r="I88" s="11">
        <v>7165</v>
      </c>
      <c r="J88" s="11">
        <v>17895</v>
      </c>
      <c r="K88" s="11">
        <v>0</v>
      </c>
      <c r="L88" s="11">
        <v>0</v>
      </c>
      <c r="M88" s="11">
        <v>0</v>
      </c>
      <c r="N88" s="11">
        <v>0</v>
      </c>
      <c r="O88" s="11">
        <v>0</v>
      </c>
      <c r="P88" s="11">
        <v>0</v>
      </c>
      <c r="Q88" s="11">
        <v>0</v>
      </c>
      <c r="R88" s="11">
        <v>0</v>
      </c>
      <c r="S88" s="11">
        <f t="shared" si="2"/>
        <v>74079</v>
      </c>
      <c r="T88" s="11">
        <f t="shared" si="2"/>
        <v>185173</v>
      </c>
    </row>
    <row r="89" spans="1:20" ht="18" x14ac:dyDescent="0.5">
      <c r="A89" s="10" t="s">
        <v>183</v>
      </c>
      <c r="B89" s="10" t="s">
        <v>184</v>
      </c>
      <c r="C89" s="11">
        <v>898</v>
      </c>
      <c r="D89" s="11">
        <v>2242</v>
      </c>
      <c r="E89" s="11">
        <v>800</v>
      </c>
      <c r="F89" s="11">
        <v>2000</v>
      </c>
      <c r="G89" s="11">
        <v>0</v>
      </c>
      <c r="H89" s="11">
        <v>0</v>
      </c>
      <c r="I89" s="11">
        <v>1380</v>
      </c>
      <c r="J89" s="11">
        <v>3448</v>
      </c>
      <c r="K89" s="11">
        <v>0</v>
      </c>
      <c r="L89" s="11">
        <v>0</v>
      </c>
      <c r="M89" s="11">
        <v>0</v>
      </c>
      <c r="N89" s="11">
        <v>0</v>
      </c>
      <c r="O89" s="11">
        <v>0</v>
      </c>
      <c r="P89" s="11">
        <v>0</v>
      </c>
      <c r="Q89" s="11">
        <v>0</v>
      </c>
      <c r="R89" s="11">
        <v>0</v>
      </c>
      <c r="S89" s="11">
        <f t="shared" si="2"/>
        <v>3078</v>
      </c>
      <c r="T89" s="11">
        <f t="shared" si="2"/>
        <v>7690</v>
      </c>
    </row>
    <row r="90" spans="1:20" ht="18" x14ac:dyDescent="0.5">
      <c r="A90" s="10" t="s">
        <v>185</v>
      </c>
      <c r="B90" s="10" t="s">
        <v>186</v>
      </c>
      <c r="C90" s="11">
        <v>0</v>
      </c>
      <c r="D90" s="11">
        <v>0</v>
      </c>
      <c r="E90" s="11">
        <v>90526</v>
      </c>
      <c r="F90" s="11">
        <v>226313</v>
      </c>
      <c r="G90" s="11">
        <v>12181</v>
      </c>
      <c r="H90" s="11">
        <v>30451</v>
      </c>
      <c r="I90" s="11">
        <v>26309</v>
      </c>
      <c r="J90" s="11">
        <v>65765</v>
      </c>
      <c r="K90" s="11">
        <v>0</v>
      </c>
      <c r="L90" s="11">
        <v>0</v>
      </c>
      <c r="M90" s="11">
        <v>0</v>
      </c>
      <c r="N90" s="11">
        <v>0</v>
      </c>
      <c r="O90" s="11">
        <v>0</v>
      </c>
      <c r="P90" s="11">
        <v>0</v>
      </c>
      <c r="Q90" s="11">
        <v>0</v>
      </c>
      <c r="R90" s="11">
        <v>0</v>
      </c>
      <c r="S90" s="11">
        <f t="shared" si="2"/>
        <v>129016</v>
      </c>
      <c r="T90" s="11">
        <f t="shared" si="2"/>
        <v>322529</v>
      </c>
    </row>
    <row r="91" spans="1:20" ht="18" x14ac:dyDescent="0.5">
      <c r="A91" s="10" t="s">
        <v>187</v>
      </c>
      <c r="B91" s="10" t="s">
        <v>188</v>
      </c>
      <c r="C91" s="11">
        <v>176724</v>
      </c>
      <c r="D91" s="11">
        <v>441809</v>
      </c>
      <c r="E91" s="11">
        <v>0</v>
      </c>
      <c r="F91" s="11">
        <v>0</v>
      </c>
      <c r="G91" s="11">
        <v>0</v>
      </c>
      <c r="H91" s="11">
        <v>0</v>
      </c>
      <c r="I91" s="11">
        <v>25953</v>
      </c>
      <c r="J91" s="11">
        <v>64869</v>
      </c>
      <c r="K91" s="11">
        <v>0</v>
      </c>
      <c r="L91" s="11">
        <v>0</v>
      </c>
      <c r="M91" s="11">
        <v>0</v>
      </c>
      <c r="N91" s="11">
        <v>0</v>
      </c>
      <c r="O91" s="11">
        <v>0</v>
      </c>
      <c r="P91" s="11">
        <v>0</v>
      </c>
      <c r="Q91" s="11">
        <v>0</v>
      </c>
      <c r="R91" s="11">
        <v>0</v>
      </c>
      <c r="S91" s="11">
        <f t="shared" si="2"/>
        <v>202677</v>
      </c>
      <c r="T91" s="11">
        <f t="shared" si="2"/>
        <v>506678</v>
      </c>
    </row>
    <row r="92" spans="1:20" ht="18" x14ac:dyDescent="0.5">
      <c r="A92" s="10" t="s">
        <v>189</v>
      </c>
      <c r="B92" s="10" t="s">
        <v>190</v>
      </c>
      <c r="C92" s="11">
        <v>3803094</v>
      </c>
      <c r="D92" s="11">
        <v>9507733</v>
      </c>
      <c r="E92" s="11">
        <v>32000</v>
      </c>
      <c r="F92" s="11">
        <v>80000</v>
      </c>
      <c r="G92" s="11">
        <v>8962</v>
      </c>
      <c r="H92" s="11">
        <v>22402</v>
      </c>
      <c r="I92" s="11">
        <v>595798</v>
      </c>
      <c r="J92" s="11">
        <v>1489473</v>
      </c>
      <c r="K92" s="11">
        <v>0</v>
      </c>
      <c r="L92" s="11">
        <v>0</v>
      </c>
      <c r="M92" s="11">
        <v>0</v>
      </c>
      <c r="N92" s="11">
        <v>0</v>
      </c>
      <c r="O92" s="11">
        <v>0</v>
      </c>
      <c r="P92" s="11">
        <v>0</v>
      </c>
      <c r="Q92" s="11">
        <v>8</v>
      </c>
      <c r="R92" s="11">
        <v>20</v>
      </c>
      <c r="S92" s="11">
        <f t="shared" si="2"/>
        <v>4439862</v>
      </c>
      <c r="T92" s="11">
        <f t="shared" si="2"/>
        <v>11099628</v>
      </c>
    </row>
    <row r="93" spans="1:20" ht="18" x14ac:dyDescent="0.5">
      <c r="A93" s="10" t="s">
        <v>191</v>
      </c>
      <c r="B93" s="10" t="s">
        <v>192</v>
      </c>
      <c r="C93" s="11">
        <v>64240</v>
      </c>
      <c r="D93" s="11">
        <v>160599</v>
      </c>
      <c r="E93" s="11">
        <v>23048</v>
      </c>
      <c r="F93" s="11">
        <v>57620</v>
      </c>
      <c r="G93" s="11">
        <v>3715</v>
      </c>
      <c r="H93" s="11">
        <v>9287</v>
      </c>
      <c r="I93" s="11">
        <v>13520</v>
      </c>
      <c r="J93" s="11">
        <v>33784</v>
      </c>
      <c r="K93" s="11">
        <v>0</v>
      </c>
      <c r="L93" s="11">
        <v>0</v>
      </c>
      <c r="M93" s="11">
        <v>0</v>
      </c>
      <c r="N93" s="11">
        <v>0</v>
      </c>
      <c r="O93" s="11">
        <v>0</v>
      </c>
      <c r="P93" s="11">
        <v>0</v>
      </c>
      <c r="Q93" s="11">
        <v>0</v>
      </c>
      <c r="R93" s="11">
        <v>0</v>
      </c>
      <c r="S93" s="11">
        <f t="shared" si="2"/>
        <v>104523</v>
      </c>
      <c r="T93" s="11">
        <f t="shared" si="2"/>
        <v>261290</v>
      </c>
    </row>
    <row r="94" spans="1:20" ht="18" x14ac:dyDescent="0.5">
      <c r="A94" s="10" t="s">
        <v>193</v>
      </c>
      <c r="B94" s="10" t="s">
        <v>194</v>
      </c>
      <c r="C94" s="11">
        <v>687632</v>
      </c>
      <c r="D94" s="11">
        <v>1719079</v>
      </c>
      <c r="E94" s="11">
        <v>134802</v>
      </c>
      <c r="F94" s="11">
        <v>337002</v>
      </c>
      <c r="G94" s="11">
        <v>508</v>
      </c>
      <c r="H94" s="11">
        <v>1267</v>
      </c>
      <c r="I94" s="11">
        <v>1081816</v>
      </c>
      <c r="J94" s="11">
        <v>2704529</v>
      </c>
      <c r="K94" s="11">
        <v>0</v>
      </c>
      <c r="L94" s="11">
        <v>0</v>
      </c>
      <c r="M94" s="11">
        <v>0</v>
      </c>
      <c r="N94" s="11">
        <v>0</v>
      </c>
      <c r="O94" s="11">
        <v>0</v>
      </c>
      <c r="P94" s="11">
        <v>0</v>
      </c>
      <c r="Q94" s="11">
        <v>0</v>
      </c>
      <c r="R94" s="11">
        <v>0</v>
      </c>
      <c r="S94" s="11">
        <f t="shared" si="2"/>
        <v>1904758</v>
      </c>
      <c r="T94" s="11">
        <f t="shared" si="2"/>
        <v>4761877</v>
      </c>
    </row>
    <row r="95" spans="1:20" ht="18" x14ac:dyDescent="0.5">
      <c r="A95" s="10" t="s">
        <v>195</v>
      </c>
      <c r="B95" s="10" t="s">
        <v>196</v>
      </c>
      <c r="C95" s="11">
        <v>22932</v>
      </c>
      <c r="D95" s="11">
        <v>57330</v>
      </c>
      <c r="E95" s="11">
        <v>0</v>
      </c>
      <c r="F95" s="11">
        <v>0</v>
      </c>
      <c r="G95" s="11">
        <v>656</v>
      </c>
      <c r="H95" s="11">
        <v>1636</v>
      </c>
      <c r="I95" s="11">
        <v>2082</v>
      </c>
      <c r="J95" s="11">
        <v>5192</v>
      </c>
      <c r="K95" s="11">
        <v>0</v>
      </c>
      <c r="L95" s="11">
        <v>0</v>
      </c>
      <c r="M95" s="11">
        <v>0</v>
      </c>
      <c r="N95" s="11">
        <v>0</v>
      </c>
      <c r="O95" s="11">
        <v>0</v>
      </c>
      <c r="P95" s="11">
        <v>0</v>
      </c>
      <c r="Q95" s="11">
        <v>0</v>
      </c>
      <c r="R95" s="11">
        <v>0</v>
      </c>
      <c r="S95" s="11">
        <f t="shared" si="2"/>
        <v>25670</v>
      </c>
      <c r="T95" s="11">
        <f t="shared" si="2"/>
        <v>64158</v>
      </c>
    </row>
    <row r="96" spans="1:20" ht="18" x14ac:dyDescent="0.5">
      <c r="A96" s="10" t="s">
        <v>197</v>
      </c>
      <c r="B96" s="10" t="s">
        <v>198</v>
      </c>
      <c r="C96" s="11">
        <v>169</v>
      </c>
      <c r="D96" s="11">
        <v>421</v>
      </c>
      <c r="E96" s="11">
        <v>6876</v>
      </c>
      <c r="F96" s="11">
        <v>17186</v>
      </c>
      <c r="G96" s="11">
        <v>1046</v>
      </c>
      <c r="H96" s="11">
        <v>2614</v>
      </c>
      <c r="I96" s="11">
        <v>6838</v>
      </c>
      <c r="J96" s="11">
        <v>17087</v>
      </c>
      <c r="K96" s="11">
        <v>0</v>
      </c>
      <c r="L96" s="11">
        <v>0</v>
      </c>
      <c r="M96" s="11">
        <v>0</v>
      </c>
      <c r="N96" s="11">
        <v>0</v>
      </c>
      <c r="O96" s="11">
        <v>0</v>
      </c>
      <c r="P96" s="11">
        <v>0</v>
      </c>
      <c r="Q96" s="11">
        <v>0</v>
      </c>
      <c r="R96" s="11">
        <v>0</v>
      </c>
      <c r="S96" s="11">
        <f t="shared" si="2"/>
        <v>14929</v>
      </c>
      <c r="T96" s="11">
        <f t="shared" si="2"/>
        <v>37308</v>
      </c>
    </row>
    <row r="97" spans="1:20" ht="18" x14ac:dyDescent="0.5">
      <c r="A97" s="10" t="s">
        <v>199</v>
      </c>
      <c r="B97" s="10" t="s">
        <v>200</v>
      </c>
      <c r="C97" s="11">
        <v>7352508</v>
      </c>
      <c r="D97" s="11">
        <v>18381270</v>
      </c>
      <c r="E97" s="11">
        <v>930212</v>
      </c>
      <c r="F97" s="11">
        <v>2325528</v>
      </c>
      <c r="G97" s="11">
        <v>58393</v>
      </c>
      <c r="H97" s="11">
        <v>145981</v>
      </c>
      <c r="I97" s="11">
        <v>4669979</v>
      </c>
      <c r="J97" s="11">
        <v>11674928</v>
      </c>
      <c r="K97" s="11">
        <v>0</v>
      </c>
      <c r="L97" s="11">
        <v>0</v>
      </c>
      <c r="M97" s="11">
        <v>0</v>
      </c>
      <c r="N97" s="11">
        <v>0</v>
      </c>
      <c r="O97" s="11">
        <v>2240</v>
      </c>
      <c r="P97" s="11">
        <v>5600</v>
      </c>
      <c r="Q97" s="11">
        <v>664</v>
      </c>
      <c r="R97" s="11">
        <v>1660</v>
      </c>
      <c r="S97" s="11">
        <f t="shared" si="2"/>
        <v>13013996</v>
      </c>
      <c r="T97" s="11">
        <f t="shared" si="2"/>
        <v>32534967</v>
      </c>
    </row>
    <row r="98" spans="1:20" ht="18" x14ac:dyDescent="0.5">
      <c r="A98" s="10" t="s">
        <v>201</v>
      </c>
      <c r="B98" s="10" t="s">
        <v>202</v>
      </c>
      <c r="C98" s="11">
        <v>1651892</v>
      </c>
      <c r="D98" s="11">
        <v>4129728</v>
      </c>
      <c r="E98" s="11">
        <v>164098</v>
      </c>
      <c r="F98" s="11">
        <v>410244</v>
      </c>
      <c r="G98" s="11">
        <v>31982</v>
      </c>
      <c r="H98" s="11">
        <v>79954</v>
      </c>
      <c r="I98" s="11">
        <v>1030199</v>
      </c>
      <c r="J98" s="11">
        <v>2575469</v>
      </c>
      <c r="K98" s="11">
        <v>0</v>
      </c>
      <c r="L98" s="11">
        <v>0</v>
      </c>
      <c r="M98" s="11">
        <v>0</v>
      </c>
      <c r="N98" s="11">
        <v>0</v>
      </c>
      <c r="O98" s="11">
        <v>2240</v>
      </c>
      <c r="P98" s="11">
        <v>5600</v>
      </c>
      <c r="Q98" s="11">
        <v>72</v>
      </c>
      <c r="R98" s="11">
        <v>180</v>
      </c>
      <c r="S98" s="11">
        <f t="shared" si="2"/>
        <v>2880483</v>
      </c>
      <c r="T98" s="11">
        <f t="shared" si="2"/>
        <v>7201175</v>
      </c>
    </row>
    <row r="99" spans="1:20" ht="18" x14ac:dyDescent="0.5">
      <c r="A99" s="10" t="s">
        <v>203</v>
      </c>
      <c r="B99" s="10" t="s">
        <v>204</v>
      </c>
      <c r="C99" s="11">
        <v>0</v>
      </c>
      <c r="D99" s="11">
        <v>0</v>
      </c>
      <c r="E99" s="11">
        <v>0</v>
      </c>
      <c r="F99" s="11">
        <v>0</v>
      </c>
      <c r="G99" s="11">
        <v>1476</v>
      </c>
      <c r="H99" s="11">
        <v>3690</v>
      </c>
      <c r="I99" s="11">
        <v>1690</v>
      </c>
      <c r="J99" s="11">
        <v>4217</v>
      </c>
      <c r="K99" s="11">
        <v>0</v>
      </c>
      <c r="L99" s="11">
        <v>0</v>
      </c>
      <c r="M99" s="11">
        <v>0</v>
      </c>
      <c r="N99" s="11">
        <v>0</v>
      </c>
      <c r="O99" s="11">
        <v>0</v>
      </c>
      <c r="P99" s="11">
        <v>0</v>
      </c>
      <c r="Q99" s="11">
        <v>0</v>
      </c>
      <c r="R99" s="11">
        <v>0</v>
      </c>
      <c r="S99" s="11">
        <f t="shared" si="2"/>
        <v>3166</v>
      </c>
      <c r="T99" s="11">
        <f t="shared" si="2"/>
        <v>7907</v>
      </c>
    </row>
    <row r="100" spans="1:20" ht="18" x14ac:dyDescent="0.5">
      <c r="A100" s="10" t="s">
        <v>205</v>
      </c>
      <c r="B100" s="10" t="s">
        <v>206</v>
      </c>
      <c r="C100" s="11">
        <v>5916834</v>
      </c>
      <c r="D100" s="11">
        <v>14792083</v>
      </c>
      <c r="E100" s="11">
        <v>400000</v>
      </c>
      <c r="F100" s="11">
        <v>1000000</v>
      </c>
      <c r="G100" s="11">
        <v>15868</v>
      </c>
      <c r="H100" s="11">
        <v>39668</v>
      </c>
      <c r="I100" s="11">
        <v>2179085</v>
      </c>
      <c r="J100" s="11">
        <v>5447689</v>
      </c>
      <c r="K100" s="11">
        <v>0</v>
      </c>
      <c r="L100" s="11">
        <v>0</v>
      </c>
      <c r="M100" s="11">
        <v>0</v>
      </c>
      <c r="N100" s="11">
        <v>0</v>
      </c>
      <c r="O100" s="11">
        <v>0</v>
      </c>
      <c r="P100" s="11">
        <v>0</v>
      </c>
      <c r="Q100" s="11">
        <v>132</v>
      </c>
      <c r="R100" s="11">
        <v>330</v>
      </c>
      <c r="S100" s="11">
        <f t="shared" si="2"/>
        <v>8511919</v>
      </c>
      <c r="T100" s="11">
        <f t="shared" si="2"/>
        <v>21279770</v>
      </c>
    </row>
    <row r="101" spans="1:20" ht="18" x14ac:dyDescent="0.5">
      <c r="A101" s="10" t="s">
        <v>207</v>
      </c>
      <c r="B101" s="10" t="s">
        <v>208</v>
      </c>
      <c r="C101" s="11">
        <v>6179320</v>
      </c>
      <c r="D101" s="11">
        <v>15448297</v>
      </c>
      <c r="E101" s="11">
        <v>844668</v>
      </c>
      <c r="F101" s="11">
        <v>2111670</v>
      </c>
      <c r="G101" s="11">
        <v>22140</v>
      </c>
      <c r="H101" s="11">
        <v>55350</v>
      </c>
      <c r="I101" s="11">
        <v>2869659</v>
      </c>
      <c r="J101" s="11">
        <v>7174124</v>
      </c>
      <c r="K101" s="11">
        <v>0</v>
      </c>
      <c r="L101" s="11">
        <v>0</v>
      </c>
      <c r="M101" s="11">
        <v>0</v>
      </c>
      <c r="N101" s="11">
        <v>0</v>
      </c>
      <c r="O101" s="11">
        <v>5600</v>
      </c>
      <c r="P101" s="11">
        <v>14000</v>
      </c>
      <c r="Q101" s="11">
        <v>84</v>
      </c>
      <c r="R101" s="11">
        <v>210</v>
      </c>
      <c r="S101" s="11">
        <f t="shared" si="2"/>
        <v>9921471</v>
      </c>
      <c r="T101" s="11">
        <f t="shared" si="2"/>
        <v>24803651</v>
      </c>
    </row>
    <row r="102" spans="1:20" ht="18" x14ac:dyDescent="0.5">
      <c r="A102" s="10" t="s">
        <v>209</v>
      </c>
      <c r="B102" s="10" t="s">
        <v>210</v>
      </c>
      <c r="C102" s="11">
        <v>865262</v>
      </c>
      <c r="D102" s="11">
        <v>2163152</v>
      </c>
      <c r="E102" s="11">
        <v>147406</v>
      </c>
      <c r="F102" s="11">
        <v>368512</v>
      </c>
      <c r="G102" s="11">
        <v>13448</v>
      </c>
      <c r="H102" s="11">
        <v>33620</v>
      </c>
      <c r="I102" s="11">
        <v>559842</v>
      </c>
      <c r="J102" s="11">
        <v>1399588</v>
      </c>
      <c r="K102" s="11">
        <v>0</v>
      </c>
      <c r="L102" s="11">
        <v>0</v>
      </c>
      <c r="M102" s="11">
        <v>0</v>
      </c>
      <c r="N102" s="11">
        <v>0</v>
      </c>
      <c r="O102" s="11">
        <v>0</v>
      </c>
      <c r="P102" s="11">
        <v>0</v>
      </c>
      <c r="Q102" s="11">
        <v>26</v>
      </c>
      <c r="R102" s="11">
        <v>62</v>
      </c>
      <c r="S102" s="11">
        <f t="shared" si="2"/>
        <v>1585984</v>
      </c>
      <c r="T102" s="11">
        <f t="shared" si="2"/>
        <v>3964934</v>
      </c>
    </row>
    <row r="103" spans="1:20" ht="18" x14ac:dyDescent="0.5">
      <c r="A103" s="10" t="s">
        <v>211</v>
      </c>
      <c r="B103" s="10" t="s">
        <v>212</v>
      </c>
      <c r="C103" s="11">
        <v>4275154</v>
      </c>
      <c r="D103" s="11">
        <v>10687884</v>
      </c>
      <c r="E103" s="11">
        <v>480000</v>
      </c>
      <c r="F103" s="11">
        <v>1200000</v>
      </c>
      <c r="G103" s="11">
        <v>14075</v>
      </c>
      <c r="H103" s="11">
        <v>35186</v>
      </c>
      <c r="I103" s="11">
        <v>2029212</v>
      </c>
      <c r="J103" s="11">
        <v>5073001</v>
      </c>
      <c r="K103" s="11">
        <v>0</v>
      </c>
      <c r="L103" s="11">
        <v>0</v>
      </c>
      <c r="M103" s="11">
        <v>0</v>
      </c>
      <c r="N103" s="11">
        <v>0</v>
      </c>
      <c r="O103" s="11">
        <v>5600</v>
      </c>
      <c r="P103" s="11">
        <v>14000</v>
      </c>
      <c r="Q103" s="11">
        <v>84</v>
      </c>
      <c r="R103" s="11">
        <v>210</v>
      </c>
      <c r="S103" s="11">
        <f t="shared" si="2"/>
        <v>6804125</v>
      </c>
      <c r="T103" s="11">
        <f t="shared" si="2"/>
        <v>17010281</v>
      </c>
    </row>
    <row r="104" spans="1:20" ht="18" x14ac:dyDescent="0.5">
      <c r="A104" s="10" t="s">
        <v>213</v>
      </c>
      <c r="B104" s="10" t="s">
        <v>214</v>
      </c>
      <c r="C104" s="11">
        <v>183591</v>
      </c>
      <c r="D104" s="11">
        <v>458975</v>
      </c>
      <c r="E104" s="11">
        <v>0</v>
      </c>
      <c r="F104" s="11">
        <v>0</v>
      </c>
      <c r="G104" s="11">
        <v>1936</v>
      </c>
      <c r="H104" s="11">
        <v>4838</v>
      </c>
      <c r="I104" s="11">
        <v>165613</v>
      </c>
      <c r="J104" s="11">
        <v>414022</v>
      </c>
      <c r="K104" s="11">
        <v>0</v>
      </c>
      <c r="L104" s="11">
        <v>0</v>
      </c>
      <c r="M104" s="11">
        <v>0</v>
      </c>
      <c r="N104" s="11">
        <v>0</v>
      </c>
      <c r="O104" s="11">
        <v>0</v>
      </c>
      <c r="P104" s="11">
        <v>0</v>
      </c>
      <c r="Q104" s="11">
        <v>0</v>
      </c>
      <c r="R104" s="11">
        <v>0</v>
      </c>
      <c r="S104" s="11">
        <f t="shared" si="2"/>
        <v>351140</v>
      </c>
      <c r="T104" s="11">
        <f t="shared" si="2"/>
        <v>877835</v>
      </c>
    </row>
    <row r="105" spans="1:20" ht="18" x14ac:dyDescent="0.5">
      <c r="A105" s="10" t="s">
        <v>215</v>
      </c>
      <c r="B105" s="10" t="s">
        <v>216</v>
      </c>
      <c r="C105" s="11">
        <v>20364</v>
      </c>
      <c r="D105" s="11">
        <v>50910</v>
      </c>
      <c r="E105" s="11">
        <v>144</v>
      </c>
      <c r="F105" s="11">
        <v>360</v>
      </c>
      <c r="G105" s="11">
        <v>602</v>
      </c>
      <c r="H105" s="11">
        <v>1503</v>
      </c>
      <c r="I105" s="11">
        <v>7124</v>
      </c>
      <c r="J105" s="11">
        <v>17800</v>
      </c>
      <c r="K105" s="11">
        <v>0</v>
      </c>
      <c r="L105" s="11">
        <v>0</v>
      </c>
      <c r="M105" s="11">
        <v>0</v>
      </c>
      <c r="N105" s="11">
        <v>0</v>
      </c>
      <c r="O105" s="11">
        <v>0</v>
      </c>
      <c r="P105" s="11">
        <v>0</v>
      </c>
      <c r="Q105" s="11">
        <v>0</v>
      </c>
      <c r="R105" s="11">
        <v>0</v>
      </c>
      <c r="S105" s="11">
        <f t="shared" si="2"/>
        <v>28234</v>
      </c>
      <c r="T105" s="11">
        <f t="shared" si="2"/>
        <v>70573</v>
      </c>
    </row>
    <row r="106" spans="1:20" ht="18" x14ac:dyDescent="0.5">
      <c r="A106" s="10" t="s">
        <v>217</v>
      </c>
      <c r="B106" s="10" t="s">
        <v>218</v>
      </c>
      <c r="C106" s="11">
        <v>7698</v>
      </c>
      <c r="D106" s="11">
        <v>19243</v>
      </c>
      <c r="E106" s="11">
        <v>0</v>
      </c>
      <c r="F106" s="11">
        <v>0</v>
      </c>
      <c r="G106" s="11">
        <v>0</v>
      </c>
      <c r="H106" s="11">
        <v>0</v>
      </c>
      <c r="I106" s="11">
        <v>146458</v>
      </c>
      <c r="J106" s="11">
        <v>366140</v>
      </c>
      <c r="K106" s="11">
        <v>0</v>
      </c>
      <c r="L106" s="11">
        <v>0</v>
      </c>
      <c r="M106" s="11">
        <v>0</v>
      </c>
      <c r="N106" s="11">
        <v>0</v>
      </c>
      <c r="O106" s="11">
        <v>0</v>
      </c>
      <c r="P106" s="11">
        <v>0</v>
      </c>
      <c r="Q106" s="11">
        <v>0</v>
      </c>
      <c r="R106" s="11">
        <v>0</v>
      </c>
      <c r="S106" s="11">
        <f t="shared" si="2"/>
        <v>154156</v>
      </c>
      <c r="T106" s="11">
        <f t="shared" si="2"/>
        <v>385383</v>
      </c>
    </row>
    <row r="107" spans="1:20" ht="18" x14ac:dyDescent="0.5">
      <c r="A107" s="10" t="s">
        <v>219</v>
      </c>
      <c r="B107" s="10" t="s">
        <v>220</v>
      </c>
      <c r="C107" s="11">
        <v>2361966</v>
      </c>
      <c r="D107" s="11">
        <v>5904912</v>
      </c>
      <c r="E107" s="11">
        <v>579982</v>
      </c>
      <c r="F107" s="11">
        <v>1449953</v>
      </c>
      <c r="G107" s="11">
        <v>19680</v>
      </c>
      <c r="H107" s="11">
        <v>49200</v>
      </c>
      <c r="I107" s="11">
        <v>1498018</v>
      </c>
      <c r="J107" s="11">
        <v>3745026</v>
      </c>
      <c r="K107" s="11">
        <v>0</v>
      </c>
      <c r="L107" s="11">
        <v>0</v>
      </c>
      <c r="M107" s="11">
        <v>0</v>
      </c>
      <c r="N107" s="11">
        <v>0</v>
      </c>
      <c r="O107" s="11">
        <v>0</v>
      </c>
      <c r="P107" s="11">
        <v>0</v>
      </c>
      <c r="Q107" s="11">
        <v>208</v>
      </c>
      <c r="R107" s="11">
        <v>520</v>
      </c>
      <c r="S107" s="11">
        <f t="shared" si="2"/>
        <v>4459854</v>
      </c>
      <c r="T107" s="11">
        <f t="shared" si="2"/>
        <v>11149611</v>
      </c>
    </row>
    <row r="108" spans="1:20" ht="18" x14ac:dyDescent="0.5">
      <c r="A108" s="10" t="s">
        <v>221</v>
      </c>
      <c r="B108" s="10" t="s">
        <v>222</v>
      </c>
      <c r="C108" s="11">
        <v>8256042</v>
      </c>
      <c r="D108" s="11">
        <v>20640104</v>
      </c>
      <c r="E108" s="11">
        <v>1523370</v>
      </c>
      <c r="F108" s="11">
        <v>3808422</v>
      </c>
      <c r="G108" s="11">
        <v>28700</v>
      </c>
      <c r="H108" s="11">
        <v>71750</v>
      </c>
      <c r="I108" s="11">
        <v>2442684</v>
      </c>
      <c r="J108" s="11">
        <v>6106696</v>
      </c>
      <c r="K108" s="11">
        <v>0</v>
      </c>
      <c r="L108" s="11">
        <v>0</v>
      </c>
      <c r="M108" s="11">
        <v>0</v>
      </c>
      <c r="N108" s="11">
        <v>0</v>
      </c>
      <c r="O108" s="11">
        <v>0</v>
      </c>
      <c r="P108" s="11">
        <v>0</v>
      </c>
      <c r="Q108" s="11">
        <v>1116</v>
      </c>
      <c r="R108" s="11">
        <v>2790</v>
      </c>
      <c r="S108" s="11">
        <f t="shared" si="2"/>
        <v>12251912</v>
      </c>
      <c r="T108" s="11">
        <f t="shared" si="2"/>
        <v>30629762</v>
      </c>
    </row>
    <row r="109" spans="1:20" ht="18" x14ac:dyDescent="0.5">
      <c r="A109" s="10" t="s">
        <v>223</v>
      </c>
      <c r="B109" s="10" t="s">
        <v>224</v>
      </c>
      <c r="C109" s="11">
        <v>201877</v>
      </c>
      <c r="D109" s="11">
        <v>504691</v>
      </c>
      <c r="E109" s="11">
        <v>64403</v>
      </c>
      <c r="F109" s="11">
        <v>161005</v>
      </c>
      <c r="G109" s="11">
        <v>2376</v>
      </c>
      <c r="H109" s="11">
        <v>5940</v>
      </c>
      <c r="I109" s="11">
        <v>67805</v>
      </c>
      <c r="J109" s="11">
        <v>169501</v>
      </c>
      <c r="K109" s="11">
        <v>0</v>
      </c>
      <c r="L109" s="11">
        <v>0</v>
      </c>
      <c r="M109" s="11">
        <v>0</v>
      </c>
      <c r="N109" s="11">
        <v>0</v>
      </c>
      <c r="O109" s="11">
        <v>0</v>
      </c>
      <c r="P109" s="11">
        <v>0</v>
      </c>
      <c r="Q109" s="11">
        <v>24</v>
      </c>
      <c r="R109" s="11">
        <v>60</v>
      </c>
      <c r="S109" s="11">
        <f t="shared" si="2"/>
        <v>336485</v>
      </c>
      <c r="T109" s="11">
        <f t="shared" si="2"/>
        <v>841197</v>
      </c>
    </row>
    <row r="110" spans="1:20" ht="18" x14ac:dyDescent="0.5">
      <c r="A110" s="10" t="s">
        <v>225</v>
      </c>
      <c r="B110" s="10" t="s">
        <v>226</v>
      </c>
      <c r="C110" s="11">
        <v>1359846</v>
      </c>
      <c r="D110" s="11">
        <v>3399614</v>
      </c>
      <c r="E110" s="11">
        <v>123140</v>
      </c>
      <c r="F110" s="11">
        <v>307848</v>
      </c>
      <c r="G110" s="11">
        <v>12756</v>
      </c>
      <c r="H110" s="11">
        <v>31888</v>
      </c>
      <c r="I110" s="11">
        <v>868559</v>
      </c>
      <c r="J110" s="11">
        <v>2171367</v>
      </c>
      <c r="K110" s="11">
        <v>0</v>
      </c>
      <c r="L110" s="11">
        <v>0</v>
      </c>
      <c r="M110" s="11">
        <v>0</v>
      </c>
      <c r="N110" s="11">
        <v>0</v>
      </c>
      <c r="O110" s="11">
        <v>3360</v>
      </c>
      <c r="P110" s="11">
        <v>8400</v>
      </c>
      <c r="Q110" s="11">
        <v>112</v>
      </c>
      <c r="R110" s="11">
        <v>280</v>
      </c>
      <c r="S110" s="11">
        <f t="shared" si="2"/>
        <v>2367773</v>
      </c>
      <c r="T110" s="11">
        <f t="shared" si="2"/>
        <v>5919397</v>
      </c>
    </row>
    <row r="111" spans="1:20" ht="18" x14ac:dyDescent="0.5">
      <c r="A111" s="10" t="s">
        <v>227</v>
      </c>
      <c r="B111" s="10" t="s">
        <v>228</v>
      </c>
      <c r="C111" s="11">
        <v>201878</v>
      </c>
      <c r="D111" s="11">
        <v>504693</v>
      </c>
      <c r="E111" s="11">
        <v>35124</v>
      </c>
      <c r="F111" s="11">
        <v>87810</v>
      </c>
      <c r="G111" s="11">
        <v>2624</v>
      </c>
      <c r="H111" s="11">
        <v>6560</v>
      </c>
      <c r="I111" s="11">
        <v>848794</v>
      </c>
      <c r="J111" s="11">
        <v>2121970</v>
      </c>
      <c r="K111" s="11">
        <v>0</v>
      </c>
      <c r="L111" s="11">
        <v>0</v>
      </c>
      <c r="M111" s="11">
        <v>0</v>
      </c>
      <c r="N111" s="11">
        <v>0</v>
      </c>
      <c r="O111" s="11">
        <v>3360</v>
      </c>
      <c r="P111" s="11">
        <v>8400</v>
      </c>
      <c r="Q111" s="11">
        <v>0</v>
      </c>
      <c r="R111" s="11">
        <v>0</v>
      </c>
      <c r="S111" s="11">
        <f t="shared" si="2"/>
        <v>1091780</v>
      </c>
      <c r="T111" s="11">
        <f t="shared" si="2"/>
        <v>2729433</v>
      </c>
    </row>
    <row r="112" spans="1:20" ht="18" x14ac:dyDescent="0.5">
      <c r="A112" s="10" t="s">
        <v>229</v>
      </c>
      <c r="B112" s="10" t="s">
        <v>230</v>
      </c>
      <c r="C112" s="11">
        <v>2933408</v>
      </c>
      <c r="D112" s="11">
        <v>7333520</v>
      </c>
      <c r="E112" s="11">
        <v>377274</v>
      </c>
      <c r="F112" s="11">
        <v>943182</v>
      </c>
      <c r="G112" s="11">
        <v>49200</v>
      </c>
      <c r="H112" s="11">
        <v>123000</v>
      </c>
      <c r="I112" s="11">
        <v>1914232</v>
      </c>
      <c r="J112" s="11">
        <v>4785566</v>
      </c>
      <c r="K112" s="11">
        <v>0</v>
      </c>
      <c r="L112" s="11">
        <v>0</v>
      </c>
      <c r="M112" s="11">
        <v>0</v>
      </c>
      <c r="N112" s="11">
        <v>0</v>
      </c>
      <c r="O112" s="11">
        <v>0</v>
      </c>
      <c r="P112" s="11">
        <v>0</v>
      </c>
      <c r="Q112" s="11">
        <v>16</v>
      </c>
      <c r="R112" s="11">
        <v>40</v>
      </c>
      <c r="S112" s="11">
        <f t="shared" si="2"/>
        <v>5274130</v>
      </c>
      <c r="T112" s="11">
        <f t="shared" si="2"/>
        <v>13185308</v>
      </c>
    </row>
    <row r="113" spans="1:20" ht="18" x14ac:dyDescent="0.5">
      <c r="A113" s="10" t="s">
        <v>231</v>
      </c>
      <c r="B113" s="10" t="s">
        <v>232</v>
      </c>
      <c r="C113" s="11">
        <v>5657415</v>
      </c>
      <c r="D113" s="11">
        <v>14143535</v>
      </c>
      <c r="E113" s="11">
        <v>1200000</v>
      </c>
      <c r="F113" s="11">
        <v>3000000</v>
      </c>
      <c r="G113" s="11">
        <v>1230</v>
      </c>
      <c r="H113" s="11">
        <v>3075</v>
      </c>
      <c r="I113" s="11">
        <v>2636260</v>
      </c>
      <c r="J113" s="11">
        <v>6590631</v>
      </c>
      <c r="K113" s="11">
        <v>0</v>
      </c>
      <c r="L113" s="11">
        <v>0</v>
      </c>
      <c r="M113" s="11">
        <v>0</v>
      </c>
      <c r="N113" s="11">
        <v>0</v>
      </c>
      <c r="O113" s="11">
        <v>11200</v>
      </c>
      <c r="P113" s="11">
        <v>28000</v>
      </c>
      <c r="Q113" s="11">
        <v>440</v>
      </c>
      <c r="R113" s="11">
        <v>1100</v>
      </c>
      <c r="S113" s="11">
        <f t="shared" si="2"/>
        <v>9506545</v>
      </c>
      <c r="T113" s="11">
        <f t="shared" si="2"/>
        <v>23766341</v>
      </c>
    </row>
    <row r="114" spans="1:20" ht="18" x14ac:dyDescent="0.5">
      <c r="A114" s="10" t="s">
        <v>233</v>
      </c>
      <c r="B114" s="10" t="s">
        <v>234</v>
      </c>
      <c r="C114" s="11">
        <v>8334940</v>
      </c>
      <c r="D114" s="11">
        <v>20837350</v>
      </c>
      <c r="E114" s="11">
        <v>960000</v>
      </c>
      <c r="F114" s="11">
        <v>2400000</v>
      </c>
      <c r="G114" s="11">
        <v>7052</v>
      </c>
      <c r="H114" s="11">
        <v>17630</v>
      </c>
      <c r="I114" s="11">
        <v>4770139</v>
      </c>
      <c r="J114" s="11">
        <v>11925340</v>
      </c>
      <c r="K114" s="11">
        <v>0</v>
      </c>
      <c r="L114" s="11">
        <v>0</v>
      </c>
      <c r="M114" s="11">
        <v>0</v>
      </c>
      <c r="N114" s="11">
        <v>0</v>
      </c>
      <c r="O114" s="11">
        <v>11200</v>
      </c>
      <c r="P114" s="11">
        <v>28000</v>
      </c>
      <c r="Q114" s="11">
        <v>0</v>
      </c>
      <c r="R114" s="11">
        <v>0</v>
      </c>
      <c r="S114" s="11">
        <f t="shared" si="2"/>
        <v>14083331</v>
      </c>
      <c r="T114" s="11">
        <f t="shared" si="2"/>
        <v>35208320</v>
      </c>
    </row>
    <row r="115" spans="1:20" ht="18" x14ac:dyDescent="0.5">
      <c r="A115" s="10" t="s">
        <v>235</v>
      </c>
      <c r="B115" s="10" t="s">
        <v>236</v>
      </c>
      <c r="C115" s="11">
        <v>960988</v>
      </c>
      <c r="D115" s="11">
        <v>2402466</v>
      </c>
      <c r="E115" s="11">
        <v>153794</v>
      </c>
      <c r="F115" s="11">
        <v>384483</v>
      </c>
      <c r="G115" s="11">
        <v>0</v>
      </c>
      <c r="H115" s="11">
        <v>0</v>
      </c>
      <c r="I115" s="11">
        <v>171</v>
      </c>
      <c r="J115" s="11">
        <v>420</v>
      </c>
      <c r="K115" s="11">
        <v>0</v>
      </c>
      <c r="L115" s="11">
        <v>0</v>
      </c>
      <c r="M115" s="11">
        <v>0</v>
      </c>
      <c r="N115" s="11">
        <v>0</v>
      </c>
      <c r="O115" s="11">
        <v>0</v>
      </c>
      <c r="P115" s="11">
        <v>0</v>
      </c>
      <c r="Q115" s="11">
        <v>12</v>
      </c>
      <c r="R115" s="11">
        <v>30</v>
      </c>
      <c r="S115" s="11">
        <f t="shared" si="2"/>
        <v>1114965</v>
      </c>
      <c r="T115" s="11">
        <f t="shared" si="2"/>
        <v>2787399</v>
      </c>
    </row>
    <row r="116" spans="1:20" ht="18" x14ac:dyDescent="0.5">
      <c r="A116" s="10" t="s">
        <v>237</v>
      </c>
      <c r="B116" s="10" t="s">
        <v>238</v>
      </c>
      <c r="C116" s="11">
        <v>98292</v>
      </c>
      <c r="D116" s="11">
        <v>245726</v>
      </c>
      <c r="E116" s="11">
        <v>16000</v>
      </c>
      <c r="F116" s="11">
        <v>40000</v>
      </c>
      <c r="G116" s="11">
        <v>424</v>
      </c>
      <c r="H116" s="11">
        <v>1056</v>
      </c>
      <c r="I116" s="11">
        <v>24286</v>
      </c>
      <c r="J116" s="11">
        <v>60694</v>
      </c>
      <c r="K116" s="11">
        <v>0</v>
      </c>
      <c r="L116" s="11">
        <v>0</v>
      </c>
      <c r="M116" s="11">
        <v>0</v>
      </c>
      <c r="N116" s="11">
        <v>0</v>
      </c>
      <c r="O116" s="11">
        <v>0</v>
      </c>
      <c r="P116" s="11">
        <v>0</v>
      </c>
      <c r="Q116" s="11">
        <v>0</v>
      </c>
      <c r="R116" s="11">
        <v>0</v>
      </c>
      <c r="S116" s="11">
        <f t="shared" si="2"/>
        <v>139002</v>
      </c>
      <c r="T116" s="11">
        <f t="shared" si="2"/>
        <v>347476</v>
      </c>
    </row>
    <row r="117" spans="1:20" ht="18" x14ac:dyDescent="0.5">
      <c r="A117" s="10" t="s">
        <v>239</v>
      </c>
      <c r="B117" s="10" t="s">
        <v>240</v>
      </c>
      <c r="C117" s="11">
        <v>1241022</v>
      </c>
      <c r="D117" s="11">
        <v>3102554</v>
      </c>
      <c r="E117" s="11">
        <v>240056</v>
      </c>
      <c r="F117" s="11">
        <v>600139</v>
      </c>
      <c r="G117" s="11">
        <v>16400</v>
      </c>
      <c r="H117" s="11">
        <v>41000</v>
      </c>
      <c r="I117" s="11">
        <v>598460</v>
      </c>
      <c r="J117" s="11">
        <v>1496140</v>
      </c>
      <c r="K117" s="11">
        <v>0</v>
      </c>
      <c r="L117" s="11">
        <v>0</v>
      </c>
      <c r="M117" s="11">
        <v>0</v>
      </c>
      <c r="N117" s="11">
        <v>0</v>
      </c>
      <c r="O117" s="11">
        <v>0</v>
      </c>
      <c r="P117" s="11">
        <v>0</v>
      </c>
      <c r="Q117" s="11">
        <v>0</v>
      </c>
      <c r="R117" s="11">
        <v>0</v>
      </c>
      <c r="S117" s="11">
        <f t="shared" si="2"/>
        <v>2095938</v>
      </c>
      <c r="T117" s="11">
        <f t="shared" si="2"/>
        <v>5239833</v>
      </c>
    </row>
    <row r="118" spans="1:20" ht="18" x14ac:dyDescent="0.5">
      <c r="A118" s="10" t="s">
        <v>241</v>
      </c>
      <c r="B118" s="10" t="s">
        <v>242</v>
      </c>
      <c r="C118" s="11">
        <v>125086</v>
      </c>
      <c r="D118" s="11">
        <v>312713</v>
      </c>
      <c r="E118" s="11">
        <v>11060</v>
      </c>
      <c r="F118" s="11">
        <v>27649</v>
      </c>
      <c r="G118" s="11">
        <v>1888</v>
      </c>
      <c r="H118" s="11">
        <v>4717</v>
      </c>
      <c r="I118" s="11">
        <v>213322</v>
      </c>
      <c r="J118" s="11">
        <v>533293</v>
      </c>
      <c r="K118" s="11">
        <v>0</v>
      </c>
      <c r="L118" s="11">
        <v>0</v>
      </c>
      <c r="M118" s="11">
        <v>0</v>
      </c>
      <c r="N118" s="11">
        <v>0</v>
      </c>
      <c r="O118" s="11">
        <v>0</v>
      </c>
      <c r="P118" s="11">
        <v>0</v>
      </c>
      <c r="Q118" s="11">
        <v>0</v>
      </c>
      <c r="R118" s="11">
        <v>0</v>
      </c>
      <c r="S118" s="11">
        <f t="shared" si="2"/>
        <v>351356</v>
      </c>
      <c r="T118" s="11">
        <f t="shared" si="2"/>
        <v>878372</v>
      </c>
    </row>
    <row r="119" spans="1:20" ht="18" x14ac:dyDescent="0.5">
      <c r="A119" s="10" t="s">
        <v>243</v>
      </c>
      <c r="B119" s="10" t="s">
        <v>244</v>
      </c>
      <c r="C119" s="11">
        <v>56796</v>
      </c>
      <c r="D119" s="11">
        <v>141986</v>
      </c>
      <c r="E119" s="11">
        <v>3362</v>
      </c>
      <c r="F119" s="11">
        <v>8404</v>
      </c>
      <c r="G119" s="11">
        <v>1354</v>
      </c>
      <c r="H119" s="11">
        <v>3383</v>
      </c>
      <c r="I119" s="11">
        <v>104997</v>
      </c>
      <c r="J119" s="11">
        <v>262477</v>
      </c>
      <c r="K119" s="11">
        <v>0</v>
      </c>
      <c r="L119" s="11">
        <v>0</v>
      </c>
      <c r="M119" s="11">
        <v>0</v>
      </c>
      <c r="N119" s="11">
        <v>0</v>
      </c>
      <c r="O119" s="11">
        <v>0</v>
      </c>
      <c r="P119" s="11">
        <v>0</v>
      </c>
      <c r="Q119" s="11">
        <v>0</v>
      </c>
      <c r="R119" s="11">
        <v>0</v>
      </c>
      <c r="S119" s="11">
        <f t="shared" si="2"/>
        <v>166509</v>
      </c>
      <c r="T119" s="11">
        <f t="shared" si="2"/>
        <v>416250</v>
      </c>
    </row>
    <row r="120" spans="1:20" ht="18" x14ac:dyDescent="0.5">
      <c r="A120" s="10" t="s">
        <v>245</v>
      </c>
      <c r="B120" s="10" t="s">
        <v>246</v>
      </c>
      <c r="C120" s="11">
        <v>1112</v>
      </c>
      <c r="D120" s="11">
        <v>2779</v>
      </c>
      <c r="E120" s="11">
        <v>632</v>
      </c>
      <c r="F120" s="11">
        <v>1580</v>
      </c>
      <c r="G120" s="11">
        <v>0</v>
      </c>
      <c r="H120" s="11">
        <v>0</v>
      </c>
      <c r="I120" s="11">
        <v>42370</v>
      </c>
      <c r="J120" s="11">
        <v>105916</v>
      </c>
      <c r="K120" s="11">
        <v>0</v>
      </c>
      <c r="L120" s="11">
        <v>0</v>
      </c>
      <c r="M120" s="11">
        <v>0</v>
      </c>
      <c r="N120" s="11">
        <v>0</v>
      </c>
      <c r="O120" s="11">
        <v>0</v>
      </c>
      <c r="P120" s="11">
        <v>0</v>
      </c>
      <c r="Q120" s="11">
        <v>0</v>
      </c>
      <c r="R120" s="11">
        <v>0</v>
      </c>
      <c r="S120" s="11">
        <f t="shared" si="2"/>
        <v>44114</v>
      </c>
      <c r="T120" s="11">
        <f t="shared" si="2"/>
        <v>110275</v>
      </c>
    </row>
    <row r="121" spans="1:20" ht="18" x14ac:dyDescent="0.5">
      <c r="A121" s="10" t="s">
        <v>247</v>
      </c>
      <c r="B121" s="10" t="s">
        <v>248</v>
      </c>
      <c r="C121" s="11">
        <v>22836</v>
      </c>
      <c r="D121" s="11">
        <v>57088</v>
      </c>
      <c r="E121" s="11">
        <v>2238</v>
      </c>
      <c r="F121" s="11">
        <v>5592</v>
      </c>
      <c r="G121" s="11">
        <v>206</v>
      </c>
      <c r="H121" s="11">
        <v>513</v>
      </c>
      <c r="I121" s="11">
        <v>1128</v>
      </c>
      <c r="J121" s="11">
        <v>2817</v>
      </c>
      <c r="K121" s="11">
        <v>0</v>
      </c>
      <c r="L121" s="11">
        <v>0</v>
      </c>
      <c r="M121" s="11">
        <v>0</v>
      </c>
      <c r="N121" s="11">
        <v>0</v>
      </c>
      <c r="O121" s="11">
        <v>0</v>
      </c>
      <c r="P121" s="11">
        <v>0</v>
      </c>
      <c r="Q121" s="11">
        <v>0</v>
      </c>
      <c r="R121" s="11">
        <v>0</v>
      </c>
      <c r="S121" s="11">
        <f t="shared" si="2"/>
        <v>26408</v>
      </c>
      <c r="T121" s="11">
        <f t="shared" si="2"/>
        <v>66010</v>
      </c>
    </row>
    <row r="122" spans="1:20" ht="18" x14ac:dyDescent="0.5">
      <c r="A122" s="10" t="s">
        <v>249</v>
      </c>
      <c r="B122" s="10" t="s">
        <v>250</v>
      </c>
      <c r="C122" s="11">
        <v>558240</v>
      </c>
      <c r="D122" s="11">
        <v>1395596</v>
      </c>
      <c r="E122" s="11">
        <v>42954</v>
      </c>
      <c r="F122" s="11">
        <v>107382</v>
      </c>
      <c r="G122" s="11">
        <v>4100</v>
      </c>
      <c r="H122" s="11">
        <v>10250</v>
      </c>
      <c r="I122" s="11">
        <v>894188</v>
      </c>
      <c r="J122" s="11">
        <v>2235438</v>
      </c>
      <c r="K122" s="11">
        <v>0</v>
      </c>
      <c r="L122" s="11">
        <v>0</v>
      </c>
      <c r="M122" s="11">
        <v>0</v>
      </c>
      <c r="N122" s="11">
        <v>0</v>
      </c>
      <c r="O122" s="11">
        <v>0</v>
      </c>
      <c r="P122" s="11">
        <v>0</v>
      </c>
      <c r="Q122" s="11">
        <v>24</v>
      </c>
      <c r="R122" s="11">
        <v>60</v>
      </c>
      <c r="S122" s="11">
        <f t="shared" si="2"/>
        <v>1499506</v>
      </c>
      <c r="T122" s="11">
        <f t="shared" si="2"/>
        <v>3748726</v>
      </c>
    </row>
    <row r="123" spans="1:20" ht="18" x14ac:dyDescent="0.5">
      <c r="A123" s="10" t="s">
        <v>251</v>
      </c>
      <c r="B123" s="10" t="s">
        <v>252</v>
      </c>
      <c r="C123" s="11">
        <v>317234</v>
      </c>
      <c r="D123" s="11">
        <v>793084</v>
      </c>
      <c r="E123" s="11">
        <v>0</v>
      </c>
      <c r="F123" s="11">
        <v>0</v>
      </c>
      <c r="G123" s="11">
        <v>0</v>
      </c>
      <c r="H123" s="11">
        <v>0</v>
      </c>
      <c r="I123" s="11">
        <v>35868</v>
      </c>
      <c r="J123" s="11">
        <v>89662</v>
      </c>
      <c r="K123" s="11">
        <v>0</v>
      </c>
      <c r="L123" s="11">
        <v>0</v>
      </c>
      <c r="M123" s="11">
        <v>0</v>
      </c>
      <c r="N123" s="11">
        <v>0</v>
      </c>
      <c r="O123" s="11">
        <v>0</v>
      </c>
      <c r="P123" s="11">
        <v>0</v>
      </c>
      <c r="Q123" s="11">
        <v>12</v>
      </c>
      <c r="R123" s="11">
        <v>30</v>
      </c>
      <c r="S123" s="11">
        <f t="shared" si="2"/>
        <v>353114</v>
      </c>
      <c r="T123" s="11">
        <f t="shared" si="2"/>
        <v>882776</v>
      </c>
    </row>
    <row r="124" spans="1:20" ht="18" x14ac:dyDescent="0.5">
      <c r="A124" s="10" t="s">
        <v>253</v>
      </c>
      <c r="B124" s="10" t="s">
        <v>254</v>
      </c>
      <c r="C124" s="11">
        <v>928490</v>
      </c>
      <c r="D124" s="11">
        <v>2321224</v>
      </c>
      <c r="E124" s="11">
        <v>51956</v>
      </c>
      <c r="F124" s="11">
        <v>129890</v>
      </c>
      <c r="G124" s="11">
        <v>1558</v>
      </c>
      <c r="H124" s="11">
        <v>3895</v>
      </c>
      <c r="I124" s="11">
        <v>575188</v>
      </c>
      <c r="J124" s="11">
        <v>1437954</v>
      </c>
      <c r="K124" s="11">
        <v>0</v>
      </c>
      <c r="L124" s="11">
        <v>0</v>
      </c>
      <c r="M124" s="11">
        <v>0</v>
      </c>
      <c r="N124" s="11">
        <v>0</v>
      </c>
      <c r="O124" s="11">
        <v>0</v>
      </c>
      <c r="P124" s="11">
        <v>0</v>
      </c>
      <c r="Q124" s="11">
        <v>28</v>
      </c>
      <c r="R124" s="11">
        <v>70</v>
      </c>
      <c r="S124" s="11">
        <f t="shared" si="2"/>
        <v>1557220</v>
      </c>
      <c r="T124" s="11">
        <f t="shared" si="2"/>
        <v>3893033</v>
      </c>
    </row>
    <row r="125" spans="1:20" ht="18" x14ac:dyDescent="0.5">
      <c r="A125" s="10" t="s">
        <v>255</v>
      </c>
      <c r="B125" s="10" t="s">
        <v>256</v>
      </c>
      <c r="C125" s="11">
        <v>12953</v>
      </c>
      <c r="D125" s="11">
        <v>32381</v>
      </c>
      <c r="E125" s="11">
        <v>1552</v>
      </c>
      <c r="F125" s="11">
        <v>3880</v>
      </c>
      <c r="G125" s="11">
        <v>225</v>
      </c>
      <c r="H125" s="11">
        <v>560</v>
      </c>
      <c r="I125" s="11">
        <v>20830</v>
      </c>
      <c r="J125" s="11">
        <v>52059</v>
      </c>
      <c r="K125" s="11">
        <v>0</v>
      </c>
      <c r="L125" s="11">
        <v>0</v>
      </c>
      <c r="M125" s="11">
        <v>0</v>
      </c>
      <c r="N125" s="11">
        <v>0</v>
      </c>
      <c r="O125" s="11">
        <v>0</v>
      </c>
      <c r="P125" s="11">
        <v>0</v>
      </c>
      <c r="Q125" s="11">
        <v>0</v>
      </c>
      <c r="R125" s="11">
        <v>0</v>
      </c>
      <c r="S125" s="11">
        <f t="shared" si="2"/>
        <v>35560</v>
      </c>
      <c r="T125" s="11">
        <f t="shared" si="2"/>
        <v>88880</v>
      </c>
    </row>
    <row r="126" spans="1:20" ht="18" x14ac:dyDescent="0.5">
      <c r="A126" s="10" t="s">
        <v>257</v>
      </c>
      <c r="B126" s="10" t="s">
        <v>258</v>
      </c>
      <c r="C126" s="11">
        <v>1764986</v>
      </c>
      <c r="D126" s="11">
        <v>4412464</v>
      </c>
      <c r="E126" s="11">
        <v>0</v>
      </c>
      <c r="F126" s="11">
        <v>0</v>
      </c>
      <c r="G126" s="11">
        <v>8346</v>
      </c>
      <c r="H126" s="11">
        <v>20863</v>
      </c>
      <c r="I126" s="11">
        <v>9569</v>
      </c>
      <c r="J126" s="11">
        <v>23907</v>
      </c>
      <c r="K126" s="11">
        <v>0</v>
      </c>
      <c r="L126" s="11">
        <v>0</v>
      </c>
      <c r="M126" s="11">
        <v>1046462</v>
      </c>
      <c r="N126" s="11">
        <v>2616152</v>
      </c>
      <c r="O126" s="11">
        <v>0</v>
      </c>
      <c r="P126" s="11">
        <v>0</v>
      </c>
      <c r="Q126" s="11">
        <v>51</v>
      </c>
      <c r="R126" s="11">
        <v>125</v>
      </c>
      <c r="S126" s="11">
        <f t="shared" si="2"/>
        <v>2829414</v>
      </c>
      <c r="T126" s="11">
        <f t="shared" si="2"/>
        <v>7073511</v>
      </c>
    </row>
    <row r="127" spans="1:20" ht="18" x14ac:dyDescent="0.5">
      <c r="A127" s="10" t="s">
        <v>259</v>
      </c>
      <c r="B127" s="10" t="s">
        <v>260</v>
      </c>
      <c r="C127" s="11">
        <v>252146</v>
      </c>
      <c r="D127" s="11">
        <v>630362</v>
      </c>
      <c r="E127" s="11">
        <v>0</v>
      </c>
      <c r="F127" s="11">
        <v>0</v>
      </c>
      <c r="G127" s="11">
        <v>1364</v>
      </c>
      <c r="H127" s="11">
        <v>3406</v>
      </c>
      <c r="I127" s="11">
        <v>1338</v>
      </c>
      <c r="J127" s="11">
        <v>3338</v>
      </c>
      <c r="K127" s="11">
        <v>0</v>
      </c>
      <c r="L127" s="11">
        <v>0</v>
      </c>
      <c r="M127" s="11">
        <v>0</v>
      </c>
      <c r="N127" s="11">
        <v>0</v>
      </c>
      <c r="O127" s="11">
        <v>0</v>
      </c>
      <c r="P127" s="11">
        <v>0</v>
      </c>
      <c r="Q127" s="11">
        <v>0</v>
      </c>
      <c r="R127" s="11">
        <v>0</v>
      </c>
      <c r="S127" s="11">
        <f t="shared" si="2"/>
        <v>254848</v>
      </c>
      <c r="T127" s="11">
        <f t="shared" si="2"/>
        <v>637106</v>
      </c>
    </row>
    <row r="128" spans="1:20" ht="18" x14ac:dyDescent="0.5">
      <c r="A128" s="10" t="s">
        <v>261</v>
      </c>
      <c r="B128" s="10" t="s">
        <v>262</v>
      </c>
      <c r="C128" s="11">
        <v>3678144</v>
      </c>
      <c r="D128" s="11">
        <v>9195359</v>
      </c>
      <c r="E128" s="11">
        <v>412061</v>
      </c>
      <c r="F128" s="11">
        <v>1030151</v>
      </c>
      <c r="G128" s="11">
        <v>5078</v>
      </c>
      <c r="H128" s="11">
        <v>12693</v>
      </c>
      <c r="I128" s="11">
        <v>5357820</v>
      </c>
      <c r="J128" s="11">
        <v>13394528</v>
      </c>
      <c r="K128" s="11">
        <v>0</v>
      </c>
      <c r="L128" s="11">
        <v>0</v>
      </c>
      <c r="M128" s="11">
        <v>0</v>
      </c>
      <c r="N128" s="11">
        <v>0</v>
      </c>
      <c r="O128" s="11">
        <v>0</v>
      </c>
      <c r="P128" s="11">
        <v>0</v>
      </c>
      <c r="Q128" s="11">
        <v>39</v>
      </c>
      <c r="R128" s="11">
        <v>95</v>
      </c>
      <c r="S128" s="11">
        <f t="shared" si="2"/>
        <v>9453142</v>
      </c>
      <c r="T128" s="11">
        <f t="shared" si="2"/>
        <v>23632826</v>
      </c>
    </row>
    <row r="129" spans="1:20" ht="18" x14ac:dyDescent="0.5">
      <c r="A129" s="10" t="s">
        <v>263</v>
      </c>
      <c r="B129" s="10" t="s">
        <v>264</v>
      </c>
      <c r="C129" s="11">
        <v>751502</v>
      </c>
      <c r="D129" s="11">
        <v>1878753</v>
      </c>
      <c r="E129" s="11">
        <v>89790</v>
      </c>
      <c r="F129" s="11">
        <v>224473</v>
      </c>
      <c r="G129" s="11">
        <v>16659</v>
      </c>
      <c r="H129" s="11">
        <v>41646</v>
      </c>
      <c r="I129" s="11">
        <v>244820</v>
      </c>
      <c r="J129" s="11">
        <v>612034</v>
      </c>
      <c r="K129" s="11">
        <v>0</v>
      </c>
      <c r="L129" s="11">
        <v>0</v>
      </c>
      <c r="M129" s="11">
        <v>0</v>
      </c>
      <c r="N129" s="11">
        <v>0</v>
      </c>
      <c r="O129" s="11">
        <v>0</v>
      </c>
      <c r="P129" s="11">
        <v>0</v>
      </c>
      <c r="Q129" s="11">
        <v>12</v>
      </c>
      <c r="R129" s="11">
        <v>26</v>
      </c>
      <c r="S129" s="11">
        <f t="shared" si="2"/>
        <v>1102783</v>
      </c>
      <c r="T129" s="11">
        <f t="shared" si="2"/>
        <v>2756932</v>
      </c>
    </row>
    <row r="130" spans="1:20" ht="18" x14ac:dyDescent="0.5">
      <c r="A130" s="10" t="s">
        <v>265</v>
      </c>
      <c r="B130" s="10" t="s">
        <v>266</v>
      </c>
      <c r="C130" s="11">
        <v>2000000</v>
      </c>
      <c r="D130" s="11">
        <v>5000000</v>
      </c>
      <c r="E130" s="11">
        <v>0</v>
      </c>
      <c r="F130" s="11">
        <v>0</v>
      </c>
      <c r="G130" s="11">
        <v>0</v>
      </c>
      <c r="H130" s="11">
        <v>0</v>
      </c>
      <c r="I130" s="11">
        <v>4184940</v>
      </c>
      <c r="J130" s="11">
        <v>10462324</v>
      </c>
      <c r="K130" s="11">
        <v>0</v>
      </c>
      <c r="L130" s="11">
        <v>0</v>
      </c>
      <c r="M130" s="11">
        <v>0</v>
      </c>
      <c r="N130" s="11">
        <v>0</v>
      </c>
      <c r="O130" s="11">
        <v>0</v>
      </c>
      <c r="P130" s="11">
        <v>0</v>
      </c>
      <c r="Q130" s="11">
        <v>4</v>
      </c>
      <c r="R130" s="11">
        <v>10</v>
      </c>
      <c r="S130" s="11">
        <f t="shared" si="2"/>
        <v>6184944</v>
      </c>
      <c r="T130" s="11">
        <f t="shared" si="2"/>
        <v>15462334</v>
      </c>
    </row>
    <row r="131" spans="1:20" ht="18" x14ac:dyDescent="0.5">
      <c r="A131" s="10" t="s">
        <v>267</v>
      </c>
      <c r="B131" s="10" t="s">
        <v>268</v>
      </c>
      <c r="C131" s="11">
        <v>8198</v>
      </c>
      <c r="D131" s="11">
        <v>20492</v>
      </c>
      <c r="E131" s="11">
        <v>0</v>
      </c>
      <c r="F131" s="11">
        <v>0</v>
      </c>
      <c r="G131" s="11">
        <v>0</v>
      </c>
      <c r="H131" s="11">
        <v>0</v>
      </c>
      <c r="I131" s="11">
        <v>0</v>
      </c>
      <c r="J131" s="11">
        <v>0</v>
      </c>
      <c r="K131" s="11">
        <v>0</v>
      </c>
      <c r="L131" s="11">
        <v>0</v>
      </c>
      <c r="M131" s="11">
        <v>0</v>
      </c>
      <c r="N131" s="11">
        <v>0</v>
      </c>
      <c r="O131" s="11">
        <v>0</v>
      </c>
      <c r="P131" s="11">
        <v>0</v>
      </c>
      <c r="Q131" s="11">
        <v>0</v>
      </c>
      <c r="R131" s="11">
        <v>0</v>
      </c>
      <c r="S131" s="11">
        <f t="shared" si="2"/>
        <v>8198</v>
      </c>
      <c r="T131" s="11">
        <f t="shared" si="2"/>
        <v>20492</v>
      </c>
    </row>
    <row r="132" spans="1:20" ht="18" x14ac:dyDescent="0.5">
      <c r="A132" s="10" t="s">
        <v>269</v>
      </c>
      <c r="B132" s="10" t="s">
        <v>270</v>
      </c>
      <c r="C132" s="11">
        <v>1814756</v>
      </c>
      <c r="D132" s="11">
        <v>4536888</v>
      </c>
      <c r="E132" s="11">
        <v>308000</v>
      </c>
      <c r="F132" s="11">
        <v>770000</v>
      </c>
      <c r="G132" s="11">
        <v>56559</v>
      </c>
      <c r="H132" s="11">
        <v>141395</v>
      </c>
      <c r="I132" s="11">
        <v>2806288</v>
      </c>
      <c r="J132" s="11">
        <v>7015707</v>
      </c>
      <c r="K132" s="11">
        <v>0</v>
      </c>
      <c r="L132" s="11">
        <v>0</v>
      </c>
      <c r="M132" s="11">
        <v>1046462</v>
      </c>
      <c r="N132" s="11">
        <v>2616152</v>
      </c>
      <c r="O132" s="11">
        <v>0</v>
      </c>
      <c r="P132" s="11">
        <v>0</v>
      </c>
      <c r="Q132" s="11">
        <v>0</v>
      </c>
      <c r="R132" s="11">
        <v>0</v>
      </c>
      <c r="S132" s="11">
        <f t="shared" si="2"/>
        <v>6032065</v>
      </c>
      <c r="T132" s="11">
        <f t="shared" si="2"/>
        <v>15080142</v>
      </c>
    </row>
    <row r="133" spans="1:20" ht="18" x14ac:dyDescent="0.5">
      <c r="A133" s="10" t="s">
        <v>271</v>
      </c>
      <c r="B133" s="10" t="s">
        <v>272</v>
      </c>
      <c r="C133" s="11">
        <v>124644</v>
      </c>
      <c r="D133" s="11">
        <v>311607</v>
      </c>
      <c r="E133" s="11">
        <v>74212</v>
      </c>
      <c r="F133" s="11">
        <v>185526</v>
      </c>
      <c r="G133" s="11">
        <v>3932</v>
      </c>
      <c r="H133" s="11">
        <v>9830</v>
      </c>
      <c r="I133" s="11">
        <v>9460</v>
      </c>
      <c r="J133" s="11">
        <v>23637</v>
      </c>
      <c r="K133" s="11">
        <v>0</v>
      </c>
      <c r="L133" s="11">
        <v>0</v>
      </c>
      <c r="M133" s="11">
        <v>0</v>
      </c>
      <c r="N133" s="11">
        <v>0</v>
      </c>
      <c r="O133" s="11">
        <v>0</v>
      </c>
      <c r="P133" s="11">
        <v>0</v>
      </c>
      <c r="Q133" s="11">
        <v>0</v>
      </c>
      <c r="R133" s="11">
        <v>0</v>
      </c>
      <c r="S133" s="11">
        <f t="shared" ref="S133:T196" si="3">C133+E133+G133+I133+K133+M133+O133+Q133</f>
        <v>212248</v>
      </c>
      <c r="T133" s="11">
        <f t="shared" si="3"/>
        <v>530600</v>
      </c>
    </row>
    <row r="134" spans="1:20" ht="18" x14ac:dyDescent="0.5">
      <c r="A134" s="10" t="s">
        <v>273</v>
      </c>
      <c r="B134" s="10" t="s">
        <v>274</v>
      </c>
      <c r="C134" s="11">
        <v>86896</v>
      </c>
      <c r="D134" s="11">
        <v>217240</v>
      </c>
      <c r="E134" s="11">
        <v>88880</v>
      </c>
      <c r="F134" s="11">
        <v>222200</v>
      </c>
      <c r="G134" s="11">
        <v>1230</v>
      </c>
      <c r="H134" s="11">
        <v>3075</v>
      </c>
      <c r="I134" s="11">
        <v>110736</v>
      </c>
      <c r="J134" s="11">
        <v>276824</v>
      </c>
      <c r="K134" s="11">
        <v>0</v>
      </c>
      <c r="L134" s="11">
        <v>0</v>
      </c>
      <c r="M134" s="11">
        <v>0</v>
      </c>
      <c r="N134" s="11">
        <v>0</v>
      </c>
      <c r="O134" s="11">
        <v>0</v>
      </c>
      <c r="P134" s="11">
        <v>0</v>
      </c>
      <c r="Q134" s="11">
        <v>0</v>
      </c>
      <c r="R134" s="11">
        <v>0</v>
      </c>
      <c r="S134" s="11">
        <f t="shared" si="3"/>
        <v>287742</v>
      </c>
      <c r="T134" s="11">
        <f t="shared" si="3"/>
        <v>719339</v>
      </c>
    </row>
    <row r="135" spans="1:20" ht="18" x14ac:dyDescent="0.5">
      <c r="A135" s="10" t="s">
        <v>275</v>
      </c>
      <c r="B135" s="10" t="s">
        <v>276</v>
      </c>
      <c r="C135" s="11">
        <v>5874</v>
      </c>
      <c r="D135" s="11">
        <v>14684</v>
      </c>
      <c r="E135" s="11">
        <v>6840</v>
      </c>
      <c r="F135" s="11">
        <v>17096</v>
      </c>
      <c r="G135" s="11">
        <v>0</v>
      </c>
      <c r="H135" s="11">
        <v>0</v>
      </c>
      <c r="I135" s="11">
        <v>26922</v>
      </c>
      <c r="J135" s="11">
        <v>67294</v>
      </c>
      <c r="K135" s="11">
        <v>0</v>
      </c>
      <c r="L135" s="11">
        <v>0</v>
      </c>
      <c r="M135" s="11">
        <v>0</v>
      </c>
      <c r="N135" s="11">
        <v>0</v>
      </c>
      <c r="O135" s="11">
        <v>0</v>
      </c>
      <c r="P135" s="11">
        <v>0</v>
      </c>
      <c r="Q135" s="11">
        <v>0</v>
      </c>
      <c r="R135" s="11">
        <v>0</v>
      </c>
      <c r="S135" s="11">
        <f t="shared" si="3"/>
        <v>39636</v>
      </c>
      <c r="T135" s="11">
        <f t="shared" si="3"/>
        <v>99074</v>
      </c>
    </row>
    <row r="136" spans="1:20" ht="18" x14ac:dyDescent="0.5">
      <c r="A136" s="10" t="s">
        <v>277</v>
      </c>
      <c r="B136" s="10" t="s">
        <v>278</v>
      </c>
      <c r="C136" s="11">
        <v>0</v>
      </c>
      <c r="D136" s="11">
        <v>0</v>
      </c>
      <c r="E136" s="11">
        <v>12800</v>
      </c>
      <c r="F136" s="11">
        <v>32000</v>
      </c>
      <c r="G136" s="11">
        <v>0</v>
      </c>
      <c r="H136" s="11">
        <v>0</v>
      </c>
      <c r="I136" s="11">
        <v>80194</v>
      </c>
      <c r="J136" s="11">
        <v>200480</v>
      </c>
      <c r="K136" s="11">
        <v>0</v>
      </c>
      <c r="L136" s="11">
        <v>0</v>
      </c>
      <c r="M136" s="11">
        <v>0</v>
      </c>
      <c r="N136" s="11">
        <v>0</v>
      </c>
      <c r="O136" s="11">
        <v>0</v>
      </c>
      <c r="P136" s="11">
        <v>0</v>
      </c>
      <c r="Q136" s="11">
        <v>0</v>
      </c>
      <c r="R136" s="11">
        <v>0</v>
      </c>
      <c r="S136" s="11">
        <f t="shared" si="3"/>
        <v>92994</v>
      </c>
      <c r="T136" s="11">
        <f t="shared" si="3"/>
        <v>232480</v>
      </c>
    </row>
    <row r="137" spans="1:20" ht="18" x14ac:dyDescent="0.5">
      <c r="A137" s="10" t="s">
        <v>279</v>
      </c>
      <c r="B137" s="10" t="s">
        <v>280</v>
      </c>
      <c r="C137" s="11">
        <v>855179</v>
      </c>
      <c r="D137" s="11">
        <v>2137945</v>
      </c>
      <c r="E137" s="11">
        <v>118838</v>
      </c>
      <c r="F137" s="11">
        <v>297092</v>
      </c>
      <c r="G137" s="11">
        <v>6910</v>
      </c>
      <c r="H137" s="11">
        <v>17273</v>
      </c>
      <c r="I137" s="11">
        <v>64832</v>
      </c>
      <c r="J137" s="11">
        <v>162049</v>
      </c>
      <c r="K137" s="11">
        <v>0</v>
      </c>
      <c r="L137" s="11">
        <v>0</v>
      </c>
      <c r="M137" s="11">
        <v>0</v>
      </c>
      <c r="N137" s="11">
        <v>0</v>
      </c>
      <c r="O137" s="11">
        <v>0</v>
      </c>
      <c r="P137" s="11">
        <v>0</v>
      </c>
      <c r="Q137" s="11">
        <v>0</v>
      </c>
      <c r="R137" s="11">
        <v>0</v>
      </c>
      <c r="S137" s="11">
        <f t="shared" si="3"/>
        <v>1045759</v>
      </c>
      <c r="T137" s="11">
        <f t="shared" si="3"/>
        <v>2614359</v>
      </c>
    </row>
    <row r="138" spans="1:20" ht="18" x14ac:dyDescent="0.5">
      <c r="A138" s="10" t="s">
        <v>281</v>
      </c>
      <c r="B138" s="10" t="s">
        <v>282</v>
      </c>
      <c r="C138" s="11">
        <v>41032</v>
      </c>
      <c r="D138" s="11">
        <v>102576</v>
      </c>
      <c r="E138" s="11">
        <v>2430</v>
      </c>
      <c r="F138" s="11">
        <v>6073</v>
      </c>
      <c r="G138" s="11">
        <v>144</v>
      </c>
      <c r="H138" s="11">
        <v>358</v>
      </c>
      <c r="I138" s="11">
        <v>2479</v>
      </c>
      <c r="J138" s="11">
        <v>6184</v>
      </c>
      <c r="K138" s="11">
        <v>0</v>
      </c>
      <c r="L138" s="11">
        <v>0</v>
      </c>
      <c r="M138" s="11">
        <v>0</v>
      </c>
      <c r="N138" s="11">
        <v>0</v>
      </c>
      <c r="O138" s="11">
        <v>0</v>
      </c>
      <c r="P138" s="11">
        <v>0</v>
      </c>
      <c r="Q138" s="11">
        <v>0</v>
      </c>
      <c r="R138" s="11">
        <v>0</v>
      </c>
      <c r="S138" s="11">
        <f t="shared" si="3"/>
        <v>46085</v>
      </c>
      <c r="T138" s="11">
        <f t="shared" si="3"/>
        <v>115191</v>
      </c>
    </row>
    <row r="139" spans="1:20" ht="18" x14ac:dyDescent="0.5">
      <c r="A139" s="10" t="s">
        <v>283</v>
      </c>
      <c r="B139" s="10" t="s">
        <v>284</v>
      </c>
      <c r="C139" s="11">
        <v>26920</v>
      </c>
      <c r="D139" s="11">
        <v>67297</v>
      </c>
      <c r="E139" s="11">
        <v>3200</v>
      </c>
      <c r="F139" s="11">
        <v>7996</v>
      </c>
      <c r="G139" s="11">
        <v>0</v>
      </c>
      <c r="H139" s="11">
        <v>0</v>
      </c>
      <c r="I139" s="11">
        <v>35486</v>
      </c>
      <c r="J139" s="11">
        <v>88691</v>
      </c>
      <c r="K139" s="11">
        <v>0</v>
      </c>
      <c r="L139" s="11">
        <v>0</v>
      </c>
      <c r="M139" s="11">
        <v>0</v>
      </c>
      <c r="N139" s="11">
        <v>0</v>
      </c>
      <c r="O139" s="11">
        <v>0</v>
      </c>
      <c r="P139" s="11">
        <v>0</v>
      </c>
      <c r="Q139" s="11">
        <v>0</v>
      </c>
      <c r="R139" s="11">
        <v>0</v>
      </c>
      <c r="S139" s="11">
        <f t="shared" si="3"/>
        <v>65606</v>
      </c>
      <c r="T139" s="11">
        <f t="shared" si="3"/>
        <v>163984</v>
      </c>
    </row>
    <row r="140" spans="1:20" ht="18" x14ac:dyDescent="0.5">
      <c r="A140" s="10" t="s">
        <v>285</v>
      </c>
      <c r="B140" s="10" t="s">
        <v>286</v>
      </c>
      <c r="C140" s="11">
        <v>14796</v>
      </c>
      <c r="D140" s="11">
        <v>36989</v>
      </c>
      <c r="E140" s="11">
        <v>0</v>
      </c>
      <c r="F140" s="11">
        <v>0</v>
      </c>
      <c r="G140" s="11">
        <v>0</v>
      </c>
      <c r="H140" s="11">
        <v>0</v>
      </c>
      <c r="I140" s="11">
        <v>0</v>
      </c>
      <c r="J140" s="11">
        <v>0</v>
      </c>
      <c r="K140" s="11">
        <v>0</v>
      </c>
      <c r="L140" s="11">
        <v>0</v>
      </c>
      <c r="M140" s="11">
        <v>0</v>
      </c>
      <c r="N140" s="11">
        <v>0</v>
      </c>
      <c r="O140" s="11">
        <v>0</v>
      </c>
      <c r="P140" s="11">
        <v>0</v>
      </c>
      <c r="Q140" s="11">
        <v>0</v>
      </c>
      <c r="R140" s="11">
        <v>0</v>
      </c>
      <c r="S140" s="11">
        <f t="shared" si="3"/>
        <v>14796</v>
      </c>
      <c r="T140" s="11">
        <f t="shared" si="3"/>
        <v>36989</v>
      </c>
    </row>
    <row r="141" spans="1:20" ht="18" x14ac:dyDescent="0.5">
      <c r="A141" s="10" t="s">
        <v>287</v>
      </c>
      <c r="B141" s="10" t="s">
        <v>288</v>
      </c>
      <c r="C141" s="11">
        <v>0</v>
      </c>
      <c r="D141" s="11">
        <v>0</v>
      </c>
      <c r="E141" s="11">
        <v>15438</v>
      </c>
      <c r="F141" s="11">
        <v>38594</v>
      </c>
      <c r="G141" s="11">
        <v>0</v>
      </c>
      <c r="H141" s="11">
        <v>0</v>
      </c>
      <c r="I141" s="11">
        <v>64307</v>
      </c>
      <c r="J141" s="11">
        <v>160750</v>
      </c>
      <c r="K141" s="11">
        <v>0</v>
      </c>
      <c r="L141" s="11">
        <v>0</v>
      </c>
      <c r="M141" s="11">
        <v>0</v>
      </c>
      <c r="N141" s="11">
        <v>0</v>
      </c>
      <c r="O141" s="11">
        <v>0</v>
      </c>
      <c r="P141" s="11">
        <v>0</v>
      </c>
      <c r="Q141" s="11">
        <v>0</v>
      </c>
      <c r="R141" s="11">
        <v>0</v>
      </c>
      <c r="S141" s="11">
        <f t="shared" si="3"/>
        <v>79745</v>
      </c>
      <c r="T141" s="11">
        <f t="shared" si="3"/>
        <v>199344</v>
      </c>
    </row>
    <row r="142" spans="1:20" ht="18" x14ac:dyDescent="0.5">
      <c r="A142" s="10" t="s">
        <v>289</v>
      </c>
      <c r="B142" s="10" t="s">
        <v>290</v>
      </c>
      <c r="C142" s="11">
        <v>61803</v>
      </c>
      <c r="D142" s="11">
        <v>154505</v>
      </c>
      <c r="E142" s="11">
        <v>3200</v>
      </c>
      <c r="F142" s="11">
        <v>8000</v>
      </c>
      <c r="G142" s="11">
        <v>992</v>
      </c>
      <c r="H142" s="11">
        <v>2478</v>
      </c>
      <c r="I142" s="11">
        <v>12424</v>
      </c>
      <c r="J142" s="11">
        <v>31034</v>
      </c>
      <c r="K142" s="11">
        <v>0</v>
      </c>
      <c r="L142" s="11">
        <v>0</v>
      </c>
      <c r="M142" s="11">
        <v>0</v>
      </c>
      <c r="N142" s="11">
        <v>0</v>
      </c>
      <c r="O142" s="11">
        <v>0</v>
      </c>
      <c r="P142" s="11">
        <v>0</v>
      </c>
      <c r="Q142" s="11">
        <v>0</v>
      </c>
      <c r="R142" s="11">
        <v>0</v>
      </c>
      <c r="S142" s="11">
        <f t="shared" si="3"/>
        <v>78419</v>
      </c>
      <c r="T142" s="11">
        <f t="shared" si="3"/>
        <v>196017</v>
      </c>
    </row>
    <row r="143" spans="1:20" ht="18" x14ac:dyDescent="0.5">
      <c r="A143" s="10" t="s">
        <v>291</v>
      </c>
      <c r="B143" s="10" t="s">
        <v>292</v>
      </c>
      <c r="C143" s="11">
        <v>0</v>
      </c>
      <c r="D143" s="11">
        <v>0</v>
      </c>
      <c r="E143" s="11">
        <v>1600</v>
      </c>
      <c r="F143" s="11">
        <v>4000</v>
      </c>
      <c r="G143" s="11">
        <v>1893</v>
      </c>
      <c r="H143" s="11">
        <v>4730</v>
      </c>
      <c r="I143" s="11">
        <v>85008</v>
      </c>
      <c r="J143" s="11">
        <v>212500</v>
      </c>
      <c r="K143" s="11">
        <v>0</v>
      </c>
      <c r="L143" s="11">
        <v>0</v>
      </c>
      <c r="M143" s="11">
        <v>0</v>
      </c>
      <c r="N143" s="11">
        <v>0</v>
      </c>
      <c r="O143" s="11">
        <v>0</v>
      </c>
      <c r="P143" s="11">
        <v>0</v>
      </c>
      <c r="Q143" s="11">
        <v>0</v>
      </c>
      <c r="R143" s="11">
        <v>0</v>
      </c>
      <c r="S143" s="11">
        <f t="shared" si="3"/>
        <v>88501</v>
      </c>
      <c r="T143" s="11">
        <f t="shared" si="3"/>
        <v>221230</v>
      </c>
    </row>
    <row r="144" spans="1:20" ht="18" x14ac:dyDescent="0.5">
      <c r="A144" s="10" t="s">
        <v>293</v>
      </c>
      <c r="B144" s="10" t="s">
        <v>294</v>
      </c>
      <c r="C144" s="11">
        <v>23301</v>
      </c>
      <c r="D144" s="11">
        <v>58251</v>
      </c>
      <c r="E144" s="11">
        <v>1516</v>
      </c>
      <c r="F144" s="11">
        <v>3786</v>
      </c>
      <c r="G144" s="11">
        <v>336</v>
      </c>
      <c r="H144" s="11">
        <v>837</v>
      </c>
      <c r="I144" s="11">
        <v>9237</v>
      </c>
      <c r="J144" s="11">
        <v>23082</v>
      </c>
      <c r="K144" s="11">
        <v>0</v>
      </c>
      <c r="L144" s="11">
        <v>0</v>
      </c>
      <c r="M144" s="11">
        <v>0</v>
      </c>
      <c r="N144" s="11">
        <v>0</v>
      </c>
      <c r="O144" s="11">
        <v>0</v>
      </c>
      <c r="P144" s="11">
        <v>0</v>
      </c>
      <c r="Q144" s="11">
        <v>0</v>
      </c>
      <c r="R144" s="11">
        <v>0</v>
      </c>
      <c r="S144" s="11">
        <f t="shared" si="3"/>
        <v>34390</v>
      </c>
      <c r="T144" s="11">
        <f t="shared" si="3"/>
        <v>85956</v>
      </c>
    </row>
    <row r="145" spans="1:20" ht="18" x14ac:dyDescent="0.5">
      <c r="A145" s="10" t="s">
        <v>295</v>
      </c>
      <c r="B145" s="10" t="s">
        <v>296</v>
      </c>
      <c r="C145" s="11">
        <v>9200</v>
      </c>
      <c r="D145" s="11">
        <v>23000</v>
      </c>
      <c r="E145" s="11">
        <v>24136</v>
      </c>
      <c r="F145" s="11">
        <v>60339</v>
      </c>
      <c r="G145" s="11">
        <v>0</v>
      </c>
      <c r="H145" s="11">
        <v>0</v>
      </c>
      <c r="I145" s="11">
        <v>5173</v>
      </c>
      <c r="J145" s="11">
        <v>12925</v>
      </c>
      <c r="K145" s="11">
        <v>0</v>
      </c>
      <c r="L145" s="11">
        <v>0</v>
      </c>
      <c r="M145" s="11">
        <v>0</v>
      </c>
      <c r="N145" s="11">
        <v>0</v>
      </c>
      <c r="O145" s="11">
        <v>0</v>
      </c>
      <c r="P145" s="11">
        <v>0</v>
      </c>
      <c r="Q145" s="11">
        <v>0</v>
      </c>
      <c r="R145" s="11">
        <v>0</v>
      </c>
      <c r="S145" s="11">
        <f t="shared" si="3"/>
        <v>38509</v>
      </c>
      <c r="T145" s="11">
        <f t="shared" si="3"/>
        <v>96264</v>
      </c>
    </row>
    <row r="146" spans="1:20" ht="18" x14ac:dyDescent="0.5">
      <c r="A146" s="10" t="s">
        <v>297</v>
      </c>
      <c r="B146" s="10" t="s">
        <v>298</v>
      </c>
      <c r="C146" s="11">
        <v>80000</v>
      </c>
      <c r="D146" s="11">
        <v>200000</v>
      </c>
      <c r="E146" s="11">
        <v>6068</v>
      </c>
      <c r="F146" s="11">
        <v>15168</v>
      </c>
      <c r="G146" s="11">
        <v>410</v>
      </c>
      <c r="H146" s="11">
        <v>1025</v>
      </c>
      <c r="I146" s="11">
        <v>10448</v>
      </c>
      <c r="J146" s="11">
        <v>26114</v>
      </c>
      <c r="K146" s="11">
        <v>0</v>
      </c>
      <c r="L146" s="11">
        <v>0</v>
      </c>
      <c r="M146" s="11">
        <v>0</v>
      </c>
      <c r="N146" s="11">
        <v>0</v>
      </c>
      <c r="O146" s="11">
        <v>0</v>
      </c>
      <c r="P146" s="11">
        <v>0</v>
      </c>
      <c r="Q146" s="11">
        <v>0</v>
      </c>
      <c r="R146" s="11">
        <v>0</v>
      </c>
      <c r="S146" s="11">
        <f t="shared" si="3"/>
        <v>96926</v>
      </c>
      <c r="T146" s="11">
        <f t="shared" si="3"/>
        <v>242307</v>
      </c>
    </row>
    <row r="147" spans="1:20" ht="18" x14ac:dyDescent="0.5">
      <c r="A147" s="10" t="s">
        <v>299</v>
      </c>
      <c r="B147" s="10" t="s">
        <v>300</v>
      </c>
      <c r="C147" s="11">
        <v>103521</v>
      </c>
      <c r="D147" s="11">
        <v>258801</v>
      </c>
      <c r="E147" s="11">
        <v>9649</v>
      </c>
      <c r="F147" s="11">
        <v>24121</v>
      </c>
      <c r="G147" s="11">
        <v>820</v>
      </c>
      <c r="H147" s="11">
        <v>2050</v>
      </c>
      <c r="I147" s="11">
        <v>81613</v>
      </c>
      <c r="J147" s="11">
        <v>204018</v>
      </c>
      <c r="K147" s="11">
        <v>0</v>
      </c>
      <c r="L147" s="11">
        <v>0</v>
      </c>
      <c r="M147" s="11">
        <v>0</v>
      </c>
      <c r="N147" s="11">
        <v>0</v>
      </c>
      <c r="O147" s="11">
        <v>0</v>
      </c>
      <c r="P147" s="11">
        <v>0</v>
      </c>
      <c r="Q147" s="11">
        <v>0</v>
      </c>
      <c r="R147" s="11">
        <v>0</v>
      </c>
      <c r="S147" s="11">
        <f t="shared" si="3"/>
        <v>195603</v>
      </c>
      <c r="T147" s="11">
        <f t="shared" si="3"/>
        <v>488990</v>
      </c>
    </row>
    <row r="148" spans="1:20" ht="18" x14ac:dyDescent="0.5">
      <c r="A148" s="10" t="s">
        <v>301</v>
      </c>
      <c r="B148" s="10" t="s">
        <v>302</v>
      </c>
      <c r="C148" s="11">
        <v>111450</v>
      </c>
      <c r="D148" s="11">
        <v>278622</v>
      </c>
      <c r="E148" s="11">
        <v>9194</v>
      </c>
      <c r="F148" s="11">
        <v>22983</v>
      </c>
      <c r="G148" s="11">
        <v>1031</v>
      </c>
      <c r="H148" s="11">
        <v>2575</v>
      </c>
      <c r="I148" s="11">
        <v>59791</v>
      </c>
      <c r="J148" s="11">
        <v>149451</v>
      </c>
      <c r="K148" s="11">
        <v>0</v>
      </c>
      <c r="L148" s="11">
        <v>0</v>
      </c>
      <c r="M148" s="11">
        <v>0</v>
      </c>
      <c r="N148" s="11">
        <v>0</v>
      </c>
      <c r="O148" s="11">
        <v>0</v>
      </c>
      <c r="P148" s="11">
        <v>0</v>
      </c>
      <c r="Q148" s="11">
        <v>0</v>
      </c>
      <c r="R148" s="11">
        <v>0</v>
      </c>
      <c r="S148" s="11">
        <f t="shared" si="3"/>
        <v>181466</v>
      </c>
      <c r="T148" s="11">
        <f t="shared" si="3"/>
        <v>453631</v>
      </c>
    </row>
    <row r="149" spans="1:20" ht="18" x14ac:dyDescent="0.5">
      <c r="A149" s="10" t="s">
        <v>303</v>
      </c>
      <c r="B149" s="10" t="s">
        <v>304</v>
      </c>
      <c r="C149" s="11">
        <v>2300694</v>
      </c>
      <c r="D149" s="11">
        <v>5751733</v>
      </c>
      <c r="E149" s="11">
        <v>312000</v>
      </c>
      <c r="F149" s="11">
        <v>780000</v>
      </c>
      <c r="G149" s="11">
        <v>47251</v>
      </c>
      <c r="H149" s="11">
        <v>118125</v>
      </c>
      <c r="I149" s="11">
        <v>2064319</v>
      </c>
      <c r="J149" s="11">
        <v>5160772</v>
      </c>
      <c r="K149" s="11">
        <v>0</v>
      </c>
      <c r="L149" s="11">
        <v>0</v>
      </c>
      <c r="M149" s="11">
        <v>0</v>
      </c>
      <c r="N149" s="11">
        <v>0</v>
      </c>
      <c r="O149" s="11">
        <v>5600</v>
      </c>
      <c r="P149" s="11">
        <v>14000</v>
      </c>
      <c r="Q149" s="11">
        <v>154</v>
      </c>
      <c r="R149" s="11">
        <v>385</v>
      </c>
      <c r="S149" s="11">
        <f t="shared" si="3"/>
        <v>4730018</v>
      </c>
      <c r="T149" s="11">
        <f t="shared" si="3"/>
        <v>11825015</v>
      </c>
    </row>
    <row r="150" spans="1:20" ht="18" x14ac:dyDescent="0.5">
      <c r="A150" s="10" t="s">
        <v>305</v>
      </c>
      <c r="B150" s="10" t="s">
        <v>306</v>
      </c>
      <c r="C150" s="11">
        <v>540060</v>
      </c>
      <c r="D150" s="11">
        <v>1350148</v>
      </c>
      <c r="E150" s="11">
        <v>93056</v>
      </c>
      <c r="F150" s="11">
        <v>232637</v>
      </c>
      <c r="G150" s="11">
        <v>17714</v>
      </c>
      <c r="H150" s="11">
        <v>44282</v>
      </c>
      <c r="I150" s="11">
        <v>580910</v>
      </c>
      <c r="J150" s="11">
        <v>1452266</v>
      </c>
      <c r="K150" s="11">
        <v>0</v>
      </c>
      <c r="L150" s="11">
        <v>0</v>
      </c>
      <c r="M150" s="11">
        <v>0</v>
      </c>
      <c r="N150" s="11">
        <v>0</v>
      </c>
      <c r="O150" s="11">
        <v>5600</v>
      </c>
      <c r="P150" s="11">
        <v>14000</v>
      </c>
      <c r="Q150" s="11">
        <v>0</v>
      </c>
      <c r="R150" s="11">
        <v>0</v>
      </c>
      <c r="S150" s="11">
        <f t="shared" si="3"/>
        <v>1237340</v>
      </c>
      <c r="T150" s="11">
        <f t="shared" si="3"/>
        <v>3093333</v>
      </c>
    </row>
    <row r="151" spans="1:20" ht="18" x14ac:dyDescent="0.5">
      <c r="A151" s="10" t="s">
        <v>307</v>
      </c>
      <c r="B151" s="10" t="s">
        <v>308</v>
      </c>
      <c r="C151" s="11">
        <v>2186546</v>
      </c>
      <c r="D151" s="11">
        <v>5466364</v>
      </c>
      <c r="E151" s="11">
        <v>302528</v>
      </c>
      <c r="F151" s="11">
        <v>756320</v>
      </c>
      <c r="G151" s="11">
        <v>21528</v>
      </c>
      <c r="H151" s="11">
        <v>53818</v>
      </c>
      <c r="I151" s="11">
        <v>1576904</v>
      </c>
      <c r="J151" s="11">
        <v>3942235</v>
      </c>
      <c r="K151" s="11">
        <v>0</v>
      </c>
      <c r="L151" s="11">
        <v>0</v>
      </c>
      <c r="M151" s="11">
        <v>0</v>
      </c>
      <c r="N151" s="11">
        <v>0</v>
      </c>
      <c r="O151" s="11">
        <v>0</v>
      </c>
      <c r="P151" s="11">
        <v>0</v>
      </c>
      <c r="Q151" s="11">
        <v>206</v>
      </c>
      <c r="R151" s="11">
        <v>515</v>
      </c>
      <c r="S151" s="11">
        <f t="shared" si="3"/>
        <v>4087712</v>
      </c>
      <c r="T151" s="11">
        <f t="shared" si="3"/>
        <v>10219252</v>
      </c>
    </row>
    <row r="152" spans="1:20" ht="18" x14ac:dyDescent="0.5">
      <c r="A152" s="10" t="s">
        <v>309</v>
      </c>
      <c r="B152" s="10" t="s">
        <v>310</v>
      </c>
      <c r="C152" s="11">
        <v>502818</v>
      </c>
      <c r="D152" s="11">
        <v>1257042</v>
      </c>
      <c r="E152" s="11">
        <v>0</v>
      </c>
      <c r="F152" s="11">
        <v>0</v>
      </c>
      <c r="G152" s="11">
        <v>6066</v>
      </c>
      <c r="H152" s="11">
        <v>15164</v>
      </c>
      <c r="I152" s="11">
        <v>0</v>
      </c>
      <c r="J152" s="11">
        <v>0</v>
      </c>
      <c r="K152" s="11">
        <v>0</v>
      </c>
      <c r="L152" s="11">
        <v>0</v>
      </c>
      <c r="M152" s="11">
        <v>0</v>
      </c>
      <c r="N152" s="11">
        <v>0</v>
      </c>
      <c r="O152" s="11">
        <v>0</v>
      </c>
      <c r="P152" s="11">
        <v>0</v>
      </c>
      <c r="Q152" s="11">
        <v>0</v>
      </c>
      <c r="R152" s="11">
        <v>0</v>
      </c>
      <c r="S152" s="11">
        <f t="shared" si="3"/>
        <v>508884</v>
      </c>
      <c r="T152" s="11">
        <f t="shared" si="3"/>
        <v>1272206</v>
      </c>
    </row>
    <row r="153" spans="1:20" ht="18" x14ac:dyDescent="0.5">
      <c r="A153" s="10" t="s">
        <v>311</v>
      </c>
      <c r="B153" s="10" t="s">
        <v>312</v>
      </c>
      <c r="C153" s="11">
        <v>2360895</v>
      </c>
      <c r="D153" s="11">
        <v>5902235</v>
      </c>
      <c r="E153" s="11">
        <v>0</v>
      </c>
      <c r="F153" s="11">
        <v>0</v>
      </c>
      <c r="G153" s="11">
        <v>2861</v>
      </c>
      <c r="H153" s="11">
        <v>7150</v>
      </c>
      <c r="I153" s="11">
        <v>0</v>
      </c>
      <c r="J153" s="11">
        <v>0</v>
      </c>
      <c r="K153" s="11">
        <v>0</v>
      </c>
      <c r="L153" s="11">
        <v>0</v>
      </c>
      <c r="M153" s="11">
        <v>0</v>
      </c>
      <c r="N153" s="11">
        <v>0</v>
      </c>
      <c r="O153" s="11">
        <v>0</v>
      </c>
      <c r="P153" s="11">
        <v>0</v>
      </c>
      <c r="Q153" s="11">
        <v>0</v>
      </c>
      <c r="R153" s="11">
        <v>0</v>
      </c>
      <c r="S153" s="11">
        <f t="shared" si="3"/>
        <v>2363756</v>
      </c>
      <c r="T153" s="11">
        <f t="shared" si="3"/>
        <v>5909385</v>
      </c>
    </row>
    <row r="154" spans="1:20" ht="18" x14ac:dyDescent="0.5">
      <c r="A154" s="10" t="s">
        <v>313</v>
      </c>
      <c r="B154" s="10" t="s">
        <v>314</v>
      </c>
      <c r="C154" s="11">
        <v>2112416</v>
      </c>
      <c r="D154" s="11">
        <v>5281040</v>
      </c>
      <c r="E154" s="11">
        <v>223760</v>
      </c>
      <c r="F154" s="11">
        <v>559396</v>
      </c>
      <c r="G154" s="11">
        <v>25330</v>
      </c>
      <c r="H154" s="11">
        <v>63324</v>
      </c>
      <c r="I154" s="11">
        <v>1114733</v>
      </c>
      <c r="J154" s="11">
        <v>2786812</v>
      </c>
      <c r="K154" s="11">
        <v>0</v>
      </c>
      <c r="L154" s="11">
        <v>0</v>
      </c>
      <c r="M154" s="11">
        <v>0</v>
      </c>
      <c r="N154" s="11">
        <v>0</v>
      </c>
      <c r="O154" s="11">
        <v>1120</v>
      </c>
      <c r="P154" s="11">
        <v>2800</v>
      </c>
      <c r="Q154" s="11">
        <v>219</v>
      </c>
      <c r="R154" s="11">
        <v>545</v>
      </c>
      <c r="S154" s="11">
        <f t="shared" si="3"/>
        <v>3477578</v>
      </c>
      <c r="T154" s="11">
        <f t="shared" si="3"/>
        <v>8693917</v>
      </c>
    </row>
    <row r="155" spans="1:20" ht="18" x14ac:dyDescent="0.5">
      <c r="A155" s="10" t="s">
        <v>315</v>
      </c>
      <c r="B155" s="10" t="s">
        <v>316</v>
      </c>
      <c r="C155" s="11">
        <v>1067802</v>
      </c>
      <c r="D155" s="11">
        <v>2669504</v>
      </c>
      <c r="E155" s="11">
        <v>88000</v>
      </c>
      <c r="F155" s="11">
        <v>220000</v>
      </c>
      <c r="G155" s="11">
        <v>6952</v>
      </c>
      <c r="H155" s="11">
        <v>17380</v>
      </c>
      <c r="I155" s="11">
        <v>1337059</v>
      </c>
      <c r="J155" s="11">
        <v>3342629</v>
      </c>
      <c r="K155" s="11">
        <v>0</v>
      </c>
      <c r="L155" s="11">
        <v>0</v>
      </c>
      <c r="M155" s="11">
        <v>0</v>
      </c>
      <c r="N155" s="11">
        <v>0</v>
      </c>
      <c r="O155" s="11">
        <v>0</v>
      </c>
      <c r="P155" s="11">
        <v>0</v>
      </c>
      <c r="Q155" s="11">
        <v>192</v>
      </c>
      <c r="R155" s="11">
        <v>480</v>
      </c>
      <c r="S155" s="11">
        <f t="shared" si="3"/>
        <v>2500005</v>
      </c>
      <c r="T155" s="11">
        <f t="shared" si="3"/>
        <v>6249993</v>
      </c>
    </row>
    <row r="156" spans="1:20" ht="18" x14ac:dyDescent="0.5">
      <c r="A156" s="10" t="s">
        <v>317</v>
      </c>
      <c r="B156" s="10" t="s">
        <v>318</v>
      </c>
      <c r="C156" s="11">
        <v>25144</v>
      </c>
      <c r="D156" s="11">
        <v>62858</v>
      </c>
      <c r="E156" s="11">
        <v>0</v>
      </c>
      <c r="F156" s="11">
        <v>0</v>
      </c>
      <c r="G156" s="11">
        <v>0</v>
      </c>
      <c r="H156" s="11">
        <v>0</v>
      </c>
      <c r="I156" s="11">
        <v>106930</v>
      </c>
      <c r="J156" s="11">
        <v>267312</v>
      </c>
      <c r="K156" s="11">
        <v>0</v>
      </c>
      <c r="L156" s="11">
        <v>0</v>
      </c>
      <c r="M156" s="11">
        <v>0</v>
      </c>
      <c r="N156" s="11">
        <v>0</v>
      </c>
      <c r="O156" s="11">
        <v>0</v>
      </c>
      <c r="P156" s="11">
        <v>0</v>
      </c>
      <c r="Q156" s="11">
        <v>0</v>
      </c>
      <c r="R156" s="11">
        <v>0</v>
      </c>
      <c r="S156" s="11">
        <f t="shared" si="3"/>
        <v>132074</v>
      </c>
      <c r="T156" s="11">
        <f t="shared" si="3"/>
        <v>330170</v>
      </c>
    </row>
    <row r="157" spans="1:20" ht="18" x14ac:dyDescent="0.5">
      <c r="A157" s="10" t="s">
        <v>319</v>
      </c>
      <c r="B157" s="10" t="s">
        <v>320</v>
      </c>
      <c r="C157" s="11">
        <v>2317460</v>
      </c>
      <c r="D157" s="11">
        <v>5793650</v>
      </c>
      <c r="E157" s="11">
        <v>208244</v>
      </c>
      <c r="F157" s="11">
        <v>520609</v>
      </c>
      <c r="G157" s="11">
        <v>17220</v>
      </c>
      <c r="H157" s="11">
        <v>43050</v>
      </c>
      <c r="I157" s="11">
        <v>21723</v>
      </c>
      <c r="J157" s="11">
        <v>54291</v>
      </c>
      <c r="K157" s="11">
        <v>0</v>
      </c>
      <c r="L157" s="11">
        <v>0</v>
      </c>
      <c r="M157" s="11">
        <v>0</v>
      </c>
      <c r="N157" s="11">
        <v>0</v>
      </c>
      <c r="O157" s="11">
        <v>0</v>
      </c>
      <c r="P157" s="11">
        <v>0</v>
      </c>
      <c r="Q157" s="11">
        <v>0</v>
      </c>
      <c r="R157" s="11">
        <v>0</v>
      </c>
      <c r="S157" s="11">
        <f t="shared" si="3"/>
        <v>2564647</v>
      </c>
      <c r="T157" s="11">
        <f t="shared" si="3"/>
        <v>6411600</v>
      </c>
    </row>
    <row r="158" spans="1:20" ht="18" x14ac:dyDescent="0.5">
      <c r="A158" s="10" t="s">
        <v>321</v>
      </c>
      <c r="B158" s="10" t="s">
        <v>322</v>
      </c>
      <c r="C158" s="11">
        <v>8493208</v>
      </c>
      <c r="D158" s="11">
        <v>21233020</v>
      </c>
      <c r="E158" s="11">
        <v>1806116</v>
      </c>
      <c r="F158" s="11">
        <v>4515286</v>
      </c>
      <c r="G158" s="11">
        <v>206921</v>
      </c>
      <c r="H158" s="11">
        <v>517301</v>
      </c>
      <c r="I158" s="11">
        <v>5467766</v>
      </c>
      <c r="J158" s="11">
        <v>13669399</v>
      </c>
      <c r="K158" s="11">
        <v>0</v>
      </c>
      <c r="L158" s="11">
        <v>0</v>
      </c>
      <c r="M158" s="11">
        <v>0</v>
      </c>
      <c r="N158" s="11">
        <v>0</v>
      </c>
      <c r="O158" s="11">
        <v>0</v>
      </c>
      <c r="P158" s="11">
        <v>0</v>
      </c>
      <c r="Q158" s="11">
        <v>376</v>
      </c>
      <c r="R158" s="11">
        <v>940</v>
      </c>
      <c r="S158" s="11">
        <f t="shared" si="3"/>
        <v>15974387</v>
      </c>
      <c r="T158" s="11">
        <f t="shared" si="3"/>
        <v>39935946</v>
      </c>
    </row>
    <row r="159" spans="1:20" ht="18" x14ac:dyDescent="0.5">
      <c r="A159" s="10" t="s">
        <v>323</v>
      </c>
      <c r="B159" s="10" t="s">
        <v>324</v>
      </c>
      <c r="C159" s="11">
        <v>77284</v>
      </c>
      <c r="D159" s="11">
        <v>193206</v>
      </c>
      <c r="E159" s="11">
        <v>0</v>
      </c>
      <c r="F159" s="11">
        <v>0</v>
      </c>
      <c r="G159" s="11">
        <v>13940</v>
      </c>
      <c r="H159" s="11">
        <v>34850</v>
      </c>
      <c r="I159" s="11">
        <v>0</v>
      </c>
      <c r="J159" s="11">
        <v>0</v>
      </c>
      <c r="K159" s="11">
        <v>0</v>
      </c>
      <c r="L159" s="11">
        <v>0</v>
      </c>
      <c r="M159" s="11">
        <v>0</v>
      </c>
      <c r="N159" s="11">
        <v>0</v>
      </c>
      <c r="O159" s="11">
        <v>0</v>
      </c>
      <c r="P159" s="11">
        <v>0</v>
      </c>
      <c r="Q159" s="11">
        <v>0</v>
      </c>
      <c r="R159" s="11">
        <v>0</v>
      </c>
      <c r="S159" s="11">
        <f t="shared" si="3"/>
        <v>91224</v>
      </c>
      <c r="T159" s="11">
        <f t="shared" si="3"/>
        <v>228056</v>
      </c>
    </row>
    <row r="160" spans="1:20" ht="18" x14ac:dyDescent="0.5">
      <c r="A160" s="10" t="s">
        <v>325</v>
      </c>
      <c r="B160" s="10" t="s">
        <v>326</v>
      </c>
      <c r="C160" s="11">
        <v>85555</v>
      </c>
      <c r="D160" s="11">
        <v>213885</v>
      </c>
      <c r="E160" s="11">
        <v>560909</v>
      </c>
      <c r="F160" s="11">
        <v>1402271</v>
      </c>
      <c r="G160" s="11">
        <v>144230</v>
      </c>
      <c r="H160" s="11">
        <v>360572</v>
      </c>
      <c r="I160" s="11">
        <v>622539</v>
      </c>
      <c r="J160" s="11">
        <v>1556331</v>
      </c>
      <c r="K160" s="11">
        <v>0</v>
      </c>
      <c r="L160" s="11">
        <v>0</v>
      </c>
      <c r="M160" s="11">
        <v>0</v>
      </c>
      <c r="N160" s="11">
        <v>0</v>
      </c>
      <c r="O160" s="11">
        <v>0</v>
      </c>
      <c r="P160" s="11">
        <v>0</v>
      </c>
      <c r="Q160" s="11">
        <v>156</v>
      </c>
      <c r="R160" s="11">
        <v>390</v>
      </c>
      <c r="S160" s="11">
        <f t="shared" si="3"/>
        <v>1413389</v>
      </c>
      <c r="T160" s="11">
        <f t="shared" si="3"/>
        <v>3533449</v>
      </c>
    </row>
    <row r="161" spans="1:20" ht="18" x14ac:dyDescent="0.5">
      <c r="A161" s="10" t="s">
        <v>327</v>
      </c>
      <c r="B161" s="10" t="s">
        <v>328</v>
      </c>
      <c r="C161" s="11">
        <v>352858</v>
      </c>
      <c r="D161" s="11">
        <v>882142</v>
      </c>
      <c r="E161" s="11">
        <v>11200</v>
      </c>
      <c r="F161" s="11">
        <v>28000</v>
      </c>
      <c r="G161" s="11">
        <v>3690</v>
      </c>
      <c r="H161" s="11">
        <v>9225</v>
      </c>
      <c r="I161" s="11">
        <v>487945</v>
      </c>
      <c r="J161" s="11">
        <v>1219825</v>
      </c>
      <c r="K161" s="11">
        <v>0</v>
      </c>
      <c r="L161" s="11">
        <v>0</v>
      </c>
      <c r="M161" s="11">
        <v>0</v>
      </c>
      <c r="N161" s="11">
        <v>0</v>
      </c>
      <c r="O161" s="11">
        <v>6800</v>
      </c>
      <c r="P161" s="11">
        <v>17000</v>
      </c>
      <c r="Q161" s="11">
        <v>56</v>
      </c>
      <c r="R161" s="11">
        <v>136</v>
      </c>
      <c r="S161" s="11">
        <f t="shared" si="3"/>
        <v>862549</v>
      </c>
      <c r="T161" s="11">
        <f t="shared" si="3"/>
        <v>2156328</v>
      </c>
    </row>
    <row r="162" spans="1:20" ht="18" x14ac:dyDescent="0.5">
      <c r="A162" s="10" t="s">
        <v>329</v>
      </c>
      <c r="B162" s="10" t="s">
        <v>330</v>
      </c>
      <c r="C162" s="11">
        <v>964284</v>
      </c>
      <c r="D162" s="11">
        <v>2410708</v>
      </c>
      <c r="E162" s="11">
        <v>187664</v>
      </c>
      <c r="F162" s="11">
        <v>469160</v>
      </c>
      <c r="G162" s="11">
        <v>25870</v>
      </c>
      <c r="H162" s="11">
        <v>64672</v>
      </c>
      <c r="I162" s="11">
        <v>662407</v>
      </c>
      <c r="J162" s="11">
        <v>1656005</v>
      </c>
      <c r="K162" s="11">
        <v>0</v>
      </c>
      <c r="L162" s="11">
        <v>0</v>
      </c>
      <c r="M162" s="11">
        <v>0</v>
      </c>
      <c r="N162" s="11">
        <v>0</v>
      </c>
      <c r="O162" s="11">
        <v>420</v>
      </c>
      <c r="P162" s="11">
        <v>1050</v>
      </c>
      <c r="Q162" s="11">
        <v>24</v>
      </c>
      <c r="R162" s="11">
        <v>60</v>
      </c>
      <c r="S162" s="11">
        <f t="shared" si="3"/>
        <v>1840669</v>
      </c>
      <c r="T162" s="11">
        <f t="shared" si="3"/>
        <v>4601655</v>
      </c>
    </row>
    <row r="163" spans="1:20" ht="18" x14ac:dyDescent="0.5">
      <c r="A163" s="10" t="s">
        <v>331</v>
      </c>
      <c r="B163" s="10" t="s">
        <v>332</v>
      </c>
      <c r="C163" s="11">
        <v>324114</v>
      </c>
      <c r="D163" s="11">
        <v>810283</v>
      </c>
      <c r="E163" s="11">
        <v>66445</v>
      </c>
      <c r="F163" s="11">
        <v>166111</v>
      </c>
      <c r="G163" s="11">
        <v>10251</v>
      </c>
      <c r="H163" s="11">
        <v>25625</v>
      </c>
      <c r="I163" s="11">
        <v>287676</v>
      </c>
      <c r="J163" s="11">
        <v>719178</v>
      </c>
      <c r="K163" s="11">
        <v>0</v>
      </c>
      <c r="L163" s="11">
        <v>0</v>
      </c>
      <c r="M163" s="11">
        <v>0</v>
      </c>
      <c r="N163" s="11">
        <v>0</v>
      </c>
      <c r="O163" s="11">
        <v>0</v>
      </c>
      <c r="P163" s="11">
        <v>0</v>
      </c>
      <c r="Q163" s="11">
        <v>0</v>
      </c>
      <c r="R163" s="11">
        <v>0</v>
      </c>
      <c r="S163" s="11">
        <f t="shared" si="3"/>
        <v>688486</v>
      </c>
      <c r="T163" s="11">
        <f t="shared" si="3"/>
        <v>1721197</v>
      </c>
    </row>
    <row r="164" spans="1:20" ht="18" x14ac:dyDescent="0.5">
      <c r="A164" s="10" t="s">
        <v>333</v>
      </c>
      <c r="B164" s="10" t="s">
        <v>334</v>
      </c>
      <c r="C164" s="11">
        <v>231498</v>
      </c>
      <c r="D164" s="11">
        <v>578744</v>
      </c>
      <c r="E164" s="11">
        <v>58400</v>
      </c>
      <c r="F164" s="11">
        <v>146000</v>
      </c>
      <c r="G164" s="11">
        <v>18446</v>
      </c>
      <c r="H164" s="11">
        <v>46113</v>
      </c>
      <c r="I164" s="11">
        <v>631792</v>
      </c>
      <c r="J164" s="11">
        <v>1579462</v>
      </c>
      <c r="K164" s="11">
        <v>0</v>
      </c>
      <c r="L164" s="11">
        <v>0</v>
      </c>
      <c r="M164" s="11">
        <v>0</v>
      </c>
      <c r="N164" s="11">
        <v>0</v>
      </c>
      <c r="O164" s="11">
        <v>5840</v>
      </c>
      <c r="P164" s="11">
        <v>14600</v>
      </c>
      <c r="Q164" s="11">
        <v>20</v>
      </c>
      <c r="R164" s="11">
        <v>50</v>
      </c>
      <c r="S164" s="11">
        <f t="shared" si="3"/>
        <v>945996</v>
      </c>
      <c r="T164" s="11">
        <f t="shared" si="3"/>
        <v>2364969</v>
      </c>
    </row>
    <row r="165" spans="1:20" ht="18" x14ac:dyDescent="0.5">
      <c r="A165" s="10" t="s">
        <v>335</v>
      </c>
      <c r="B165" s="10" t="s">
        <v>336</v>
      </c>
      <c r="C165" s="11">
        <v>469920</v>
      </c>
      <c r="D165" s="11">
        <v>1174796</v>
      </c>
      <c r="E165" s="11">
        <v>0</v>
      </c>
      <c r="F165" s="11">
        <v>0</v>
      </c>
      <c r="G165" s="11">
        <v>254</v>
      </c>
      <c r="H165" s="11">
        <v>633</v>
      </c>
      <c r="I165" s="11">
        <v>327</v>
      </c>
      <c r="J165" s="11">
        <v>810</v>
      </c>
      <c r="K165" s="11">
        <v>0</v>
      </c>
      <c r="L165" s="11">
        <v>0</v>
      </c>
      <c r="M165" s="11">
        <v>0</v>
      </c>
      <c r="N165" s="11">
        <v>0</v>
      </c>
      <c r="O165" s="11">
        <v>0</v>
      </c>
      <c r="P165" s="11">
        <v>0</v>
      </c>
      <c r="Q165" s="11">
        <v>0</v>
      </c>
      <c r="R165" s="11">
        <v>0</v>
      </c>
      <c r="S165" s="11">
        <f t="shared" si="3"/>
        <v>470501</v>
      </c>
      <c r="T165" s="11">
        <f t="shared" si="3"/>
        <v>1176239</v>
      </c>
    </row>
    <row r="166" spans="1:20" ht="18" x14ac:dyDescent="0.5">
      <c r="A166" s="10" t="s">
        <v>337</v>
      </c>
      <c r="B166" s="10" t="s">
        <v>338</v>
      </c>
      <c r="C166" s="11">
        <v>220837</v>
      </c>
      <c r="D166" s="11">
        <v>552091</v>
      </c>
      <c r="E166" s="11">
        <v>20360</v>
      </c>
      <c r="F166" s="11">
        <v>50898</v>
      </c>
      <c r="G166" s="11">
        <v>1714</v>
      </c>
      <c r="H166" s="11">
        <v>4281</v>
      </c>
      <c r="I166" s="11">
        <v>0</v>
      </c>
      <c r="J166" s="11">
        <v>0</v>
      </c>
      <c r="K166" s="11">
        <v>0</v>
      </c>
      <c r="L166" s="11">
        <v>0</v>
      </c>
      <c r="M166" s="11">
        <v>0</v>
      </c>
      <c r="N166" s="11">
        <v>0</v>
      </c>
      <c r="O166" s="11">
        <v>6800</v>
      </c>
      <c r="P166" s="11">
        <v>17000</v>
      </c>
      <c r="Q166" s="11">
        <v>0</v>
      </c>
      <c r="R166" s="11">
        <v>0</v>
      </c>
      <c r="S166" s="11">
        <f t="shared" si="3"/>
        <v>249711</v>
      </c>
      <c r="T166" s="11">
        <f t="shared" si="3"/>
        <v>624270</v>
      </c>
    </row>
    <row r="167" spans="1:20" ht="18" x14ac:dyDescent="0.5">
      <c r="A167" s="10" t="s">
        <v>339</v>
      </c>
      <c r="B167" s="10" t="s">
        <v>340</v>
      </c>
      <c r="C167" s="11">
        <v>5222400</v>
      </c>
      <c r="D167" s="11">
        <v>13056000</v>
      </c>
      <c r="E167" s="11">
        <v>771536</v>
      </c>
      <c r="F167" s="11">
        <v>1928840</v>
      </c>
      <c r="G167" s="11">
        <v>31072</v>
      </c>
      <c r="H167" s="11">
        <v>77677</v>
      </c>
      <c r="I167" s="11">
        <v>2481896</v>
      </c>
      <c r="J167" s="11">
        <v>6204722</v>
      </c>
      <c r="K167" s="11">
        <v>0</v>
      </c>
      <c r="L167" s="11">
        <v>0</v>
      </c>
      <c r="M167" s="11">
        <v>0</v>
      </c>
      <c r="N167" s="11">
        <v>0</v>
      </c>
      <c r="O167" s="11">
        <v>0</v>
      </c>
      <c r="P167" s="11">
        <v>0</v>
      </c>
      <c r="Q167" s="11">
        <v>140</v>
      </c>
      <c r="R167" s="11">
        <v>350</v>
      </c>
      <c r="S167" s="11">
        <f t="shared" si="3"/>
        <v>8507044</v>
      </c>
      <c r="T167" s="11">
        <f t="shared" si="3"/>
        <v>21267589</v>
      </c>
    </row>
    <row r="168" spans="1:20" ht="18" x14ac:dyDescent="0.5">
      <c r="A168" s="10" t="s">
        <v>341</v>
      </c>
      <c r="B168" s="10" t="s">
        <v>342</v>
      </c>
      <c r="C168" s="11">
        <v>72124</v>
      </c>
      <c r="D168" s="11">
        <v>180308</v>
      </c>
      <c r="E168" s="11">
        <v>0</v>
      </c>
      <c r="F168" s="11">
        <v>0</v>
      </c>
      <c r="G168" s="11">
        <v>53</v>
      </c>
      <c r="H168" s="11">
        <v>131</v>
      </c>
      <c r="I168" s="11">
        <v>0</v>
      </c>
      <c r="J168" s="11">
        <v>0</v>
      </c>
      <c r="K168" s="11">
        <v>0</v>
      </c>
      <c r="L168" s="11">
        <v>0</v>
      </c>
      <c r="M168" s="11">
        <v>0</v>
      </c>
      <c r="N168" s="11">
        <v>0</v>
      </c>
      <c r="O168" s="11">
        <v>0</v>
      </c>
      <c r="P168" s="11">
        <v>0</v>
      </c>
      <c r="Q168" s="11">
        <v>0</v>
      </c>
      <c r="R168" s="11">
        <v>0</v>
      </c>
      <c r="S168" s="11">
        <f t="shared" si="3"/>
        <v>72177</v>
      </c>
      <c r="T168" s="11">
        <f t="shared" si="3"/>
        <v>180439</v>
      </c>
    </row>
    <row r="169" spans="1:20" ht="18" x14ac:dyDescent="0.5">
      <c r="A169" s="10" t="s">
        <v>343</v>
      </c>
      <c r="B169" s="10" t="s">
        <v>344</v>
      </c>
      <c r="C169" s="11">
        <v>32966</v>
      </c>
      <c r="D169" s="11">
        <v>82412</v>
      </c>
      <c r="E169" s="11">
        <v>2698</v>
      </c>
      <c r="F169" s="11">
        <v>6742</v>
      </c>
      <c r="G169" s="11">
        <v>837</v>
      </c>
      <c r="H169" s="11">
        <v>2091</v>
      </c>
      <c r="I169" s="11">
        <v>1939</v>
      </c>
      <c r="J169" s="11">
        <v>4843</v>
      </c>
      <c r="K169" s="11">
        <v>0</v>
      </c>
      <c r="L169" s="11">
        <v>0</v>
      </c>
      <c r="M169" s="11">
        <v>0</v>
      </c>
      <c r="N169" s="11">
        <v>0</v>
      </c>
      <c r="O169" s="11">
        <v>0</v>
      </c>
      <c r="P169" s="11">
        <v>0</v>
      </c>
      <c r="Q169" s="11">
        <v>0</v>
      </c>
      <c r="R169" s="11">
        <v>0</v>
      </c>
      <c r="S169" s="11">
        <f t="shared" si="3"/>
        <v>38440</v>
      </c>
      <c r="T169" s="11">
        <f t="shared" si="3"/>
        <v>96088</v>
      </c>
    </row>
    <row r="170" spans="1:20" ht="18" x14ac:dyDescent="0.5">
      <c r="A170" s="10" t="s">
        <v>345</v>
      </c>
      <c r="B170" s="10" t="s">
        <v>346</v>
      </c>
      <c r="C170" s="11">
        <v>387436</v>
      </c>
      <c r="D170" s="11">
        <v>968589</v>
      </c>
      <c r="E170" s="11">
        <v>0</v>
      </c>
      <c r="F170" s="11">
        <v>0</v>
      </c>
      <c r="G170" s="11">
        <v>0</v>
      </c>
      <c r="H170" s="11">
        <v>0</v>
      </c>
      <c r="I170" s="11">
        <v>128</v>
      </c>
      <c r="J170" s="11">
        <v>320</v>
      </c>
      <c r="K170" s="11">
        <v>0</v>
      </c>
      <c r="L170" s="11">
        <v>0</v>
      </c>
      <c r="M170" s="11">
        <v>0</v>
      </c>
      <c r="N170" s="11">
        <v>0</v>
      </c>
      <c r="O170" s="11">
        <v>0</v>
      </c>
      <c r="P170" s="11">
        <v>0</v>
      </c>
      <c r="Q170" s="11">
        <v>0</v>
      </c>
      <c r="R170" s="11">
        <v>0</v>
      </c>
      <c r="S170" s="11">
        <f t="shared" si="3"/>
        <v>387564</v>
      </c>
      <c r="T170" s="11">
        <f t="shared" si="3"/>
        <v>968909</v>
      </c>
    </row>
    <row r="171" spans="1:20" ht="18" x14ac:dyDescent="0.5">
      <c r="A171" s="10" t="s">
        <v>347</v>
      </c>
      <c r="B171" s="10" t="s">
        <v>348</v>
      </c>
      <c r="C171" s="11">
        <v>1702740</v>
      </c>
      <c r="D171" s="11">
        <v>4256846</v>
      </c>
      <c r="E171" s="11">
        <v>83843</v>
      </c>
      <c r="F171" s="11">
        <v>209605</v>
      </c>
      <c r="G171" s="11">
        <v>15794</v>
      </c>
      <c r="H171" s="11">
        <v>39483</v>
      </c>
      <c r="I171" s="11">
        <v>88139</v>
      </c>
      <c r="J171" s="11">
        <v>220319</v>
      </c>
      <c r="K171" s="11">
        <v>0</v>
      </c>
      <c r="L171" s="11">
        <v>0</v>
      </c>
      <c r="M171" s="11">
        <v>0</v>
      </c>
      <c r="N171" s="11">
        <v>0</v>
      </c>
      <c r="O171" s="11">
        <v>3360</v>
      </c>
      <c r="P171" s="11">
        <v>8400</v>
      </c>
      <c r="Q171" s="11">
        <v>16</v>
      </c>
      <c r="R171" s="11">
        <v>40</v>
      </c>
      <c r="S171" s="11">
        <f t="shared" si="3"/>
        <v>1893892</v>
      </c>
      <c r="T171" s="11">
        <f t="shared" si="3"/>
        <v>4734693</v>
      </c>
    </row>
    <row r="172" spans="1:20" ht="18" x14ac:dyDescent="0.5">
      <c r="A172" s="10" t="s">
        <v>349</v>
      </c>
      <c r="B172" s="10" t="s">
        <v>350</v>
      </c>
      <c r="C172" s="11">
        <v>88</v>
      </c>
      <c r="D172" s="11">
        <v>216</v>
      </c>
      <c r="E172" s="11">
        <v>79978</v>
      </c>
      <c r="F172" s="11">
        <v>199942</v>
      </c>
      <c r="G172" s="11">
        <v>9020</v>
      </c>
      <c r="H172" s="11">
        <v>22550</v>
      </c>
      <c r="I172" s="11">
        <v>265</v>
      </c>
      <c r="J172" s="11">
        <v>655</v>
      </c>
      <c r="K172" s="11">
        <v>0</v>
      </c>
      <c r="L172" s="11">
        <v>0</v>
      </c>
      <c r="M172" s="11">
        <v>0</v>
      </c>
      <c r="N172" s="11">
        <v>0</v>
      </c>
      <c r="O172" s="11">
        <v>0</v>
      </c>
      <c r="P172" s="11">
        <v>0</v>
      </c>
      <c r="Q172" s="11">
        <v>0</v>
      </c>
      <c r="R172" s="11">
        <v>0</v>
      </c>
      <c r="S172" s="11">
        <f t="shared" si="3"/>
        <v>89351</v>
      </c>
      <c r="T172" s="11">
        <f t="shared" si="3"/>
        <v>223363</v>
      </c>
    </row>
    <row r="173" spans="1:20" ht="18" x14ac:dyDescent="0.5">
      <c r="A173" s="10" t="s">
        <v>351</v>
      </c>
      <c r="B173" s="10" t="s">
        <v>352</v>
      </c>
      <c r="C173" s="11">
        <v>212524</v>
      </c>
      <c r="D173" s="11">
        <v>531307</v>
      </c>
      <c r="E173" s="11">
        <v>0</v>
      </c>
      <c r="F173" s="11">
        <v>0</v>
      </c>
      <c r="G173" s="11">
        <v>0</v>
      </c>
      <c r="H173" s="11">
        <v>0</v>
      </c>
      <c r="I173" s="11">
        <v>2200</v>
      </c>
      <c r="J173" s="11">
        <v>5496</v>
      </c>
      <c r="K173" s="11">
        <v>0</v>
      </c>
      <c r="L173" s="11">
        <v>0</v>
      </c>
      <c r="M173" s="11">
        <v>0</v>
      </c>
      <c r="N173" s="11">
        <v>0</v>
      </c>
      <c r="O173" s="11">
        <v>0</v>
      </c>
      <c r="P173" s="11">
        <v>0</v>
      </c>
      <c r="Q173" s="11">
        <v>0</v>
      </c>
      <c r="R173" s="11">
        <v>0</v>
      </c>
      <c r="S173" s="11">
        <f t="shared" si="3"/>
        <v>214724</v>
      </c>
      <c r="T173" s="11">
        <f t="shared" si="3"/>
        <v>536803</v>
      </c>
    </row>
    <row r="174" spans="1:20" ht="18" x14ac:dyDescent="0.5">
      <c r="A174" s="10" t="s">
        <v>353</v>
      </c>
      <c r="B174" s="10" t="s">
        <v>354</v>
      </c>
      <c r="C174" s="11">
        <v>12772200</v>
      </c>
      <c r="D174" s="11">
        <v>31930499</v>
      </c>
      <c r="E174" s="11">
        <v>0</v>
      </c>
      <c r="F174" s="11">
        <v>0</v>
      </c>
      <c r="G174" s="11">
        <v>164890</v>
      </c>
      <c r="H174" s="11">
        <v>412221</v>
      </c>
      <c r="I174" s="11">
        <v>3469387</v>
      </c>
      <c r="J174" s="11">
        <v>8673436</v>
      </c>
      <c r="K174" s="11">
        <v>0</v>
      </c>
      <c r="L174" s="11">
        <v>0</v>
      </c>
      <c r="M174" s="11">
        <v>0</v>
      </c>
      <c r="N174" s="11">
        <v>0</v>
      </c>
      <c r="O174" s="11">
        <v>1120</v>
      </c>
      <c r="P174" s="11">
        <v>2800</v>
      </c>
      <c r="Q174" s="11">
        <v>204</v>
      </c>
      <c r="R174" s="11">
        <v>510</v>
      </c>
      <c r="S174" s="11">
        <f t="shared" si="3"/>
        <v>16407801</v>
      </c>
      <c r="T174" s="11">
        <f t="shared" si="3"/>
        <v>41019466</v>
      </c>
    </row>
    <row r="175" spans="1:20" ht="18" x14ac:dyDescent="0.5">
      <c r="A175" s="10" t="s">
        <v>355</v>
      </c>
      <c r="B175" s="10" t="s">
        <v>356</v>
      </c>
      <c r="C175" s="11">
        <v>93404</v>
      </c>
      <c r="D175" s="11">
        <v>233509</v>
      </c>
      <c r="E175" s="11">
        <v>0</v>
      </c>
      <c r="F175" s="11">
        <v>0</v>
      </c>
      <c r="G175" s="11">
        <v>16400</v>
      </c>
      <c r="H175" s="11">
        <v>41000</v>
      </c>
      <c r="I175" s="11">
        <v>15571</v>
      </c>
      <c r="J175" s="11">
        <v>38910</v>
      </c>
      <c r="K175" s="11">
        <v>0</v>
      </c>
      <c r="L175" s="11">
        <v>0</v>
      </c>
      <c r="M175" s="11">
        <v>0</v>
      </c>
      <c r="N175" s="11">
        <v>0</v>
      </c>
      <c r="O175" s="11">
        <v>0</v>
      </c>
      <c r="P175" s="11">
        <v>0</v>
      </c>
      <c r="Q175" s="11">
        <v>0</v>
      </c>
      <c r="R175" s="11">
        <v>0</v>
      </c>
      <c r="S175" s="11">
        <f t="shared" si="3"/>
        <v>125375</v>
      </c>
      <c r="T175" s="11">
        <f t="shared" si="3"/>
        <v>313419</v>
      </c>
    </row>
    <row r="176" spans="1:20" ht="18" x14ac:dyDescent="0.5">
      <c r="A176" s="10" t="s">
        <v>357</v>
      </c>
      <c r="B176" s="10" t="s">
        <v>358</v>
      </c>
      <c r="C176" s="11">
        <v>872</v>
      </c>
      <c r="D176" s="11">
        <v>2180</v>
      </c>
      <c r="E176" s="11">
        <v>0</v>
      </c>
      <c r="F176" s="11">
        <v>0</v>
      </c>
      <c r="G176" s="11">
        <v>0</v>
      </c>
      <c r="H176" s="11">
        <v>0</v>
      </c>
      <c r="I176" s="11">
        <v>223898</v>
      </c>
      <c r="J176" s="11">
        <v>559733</v>
      </c>
      <c r="K176" s="11">
        <v>0</v>
      </c>
      <c r="L176" s="11">
        <v>0</v>
      </c>
      <c r="M176" s="11">
        <v>0</v>
      </c>
      <c r="N176" s="11">
        <v>0</v>
      </c>
      <c r="O176" s="11">
        <v>0</v>
      </c>
      <c r="P176" s="11">
        <v>0</v>
      </c>
      <c r="Q176" s="11">
        <v>680</v>
      </c>
      <c r="R176" s="11">
        <v>1700</v>
      </c>
      <c r="S176" s="11">
        <f t="shared" si="3"/>
        <v>225450</v>
      </c>
      <c r="T176" s="11">
        <f t="shared" si="3"/>
        <v>563613</v>
      </c>
    </row>
    <row r="177" spans="1:20" ht="18" x14ac:dyDescent="0.5">
      <c r="A177" s="10" t="s">
        <v>359</v>
      </c>
      <c r="B177" s="10" t="s">
        <v>360</v>
      </c>
      <c r="C177" s="11">
        <v>340</v>
      </c>
      <c r="D177" s="11">
        <v>849</v>
      </c>
      <c r="E177" s="11">
        <v>1200</v>
      </c>
      <c r="F177" s="11">
        <v>3000</v>
      </c>
      <c r="G177" s="11">
        <v>7786</v>
      </c>
      <c r="H177" s="11">
        <v>19465</v>
      </c>
      <c r="I177" s="11">
        <v>13140</v>
      </c>
      <c r="J177" s="11">
        <v>32836</v>
      </c>
      <c r="K177" s="11">
        <v>0</v>
      </c>
      <c r="L177" s="11">
        <v>0</v>
      </c>
      <c r="M177" s="11">
        <v>0</v>
      </c>
      <c r="N177" s="11">
        <v>0</v>
      </c>
      <c r="O177" s="11">
        <v>0</v>
      </c>
      <c r="P177" s="11">
        <v>0</v>
      </c>
      <c r="Q177" s="11">
        <v>0</v>
      </c>
      <c r="R177" s="11">
        <v>0</v>
      </c>
      <c r="S177" s="11">
        <f t="shared" si="3"/>
        <v>22466</v>
      </c>
      <c r="T177" s="11">
        <f t="shared" si="3"/>
        <v>56150</v>
      </c>
    </row>
    <row r="178" spans="1:20" ht="18" x14ac:dyDescent="0.5">
      <c r="A178" s="10" t="s">
        <v>361</v>
      </c>
      <c r="B178" s="10" t="s">
        <v>362</v>
      </c>
      <c r="C178" s="11">
        <v>15736</v>
      </c>
      <c r="D178" s="11">
        <v>39340</v>
      </c>
      <c r="E178" s="11">
        <v>172492</v>
      </c>
      <c r="F178" s="11">
        <v>431227</v>
      </c>
      <c r="G178" s="11">
        <v>25754</v>
      </c>
      <c r="H178" s="11">
        <v>64384</v>
      </c>
      <c r="I178" s="11">
        <v>144730</v>
      </c>
      <c r="J178" s="11">
        <v>361806</v>
      </c>
      <c r="K178" s="11">
        <v>0</v>
      </c>
      <c r="L178" s="11">
        <v>0</v>
      </c>
      <c r="M178" s="11">
        <v>0</v>
      </c>
      <c r="N178" s="11">
        <v>0</v>
      </c>
      <c r="O178" s="11">
        <v>0</v>
      </c>
      <c r="P178" s="11">
        <v>0</v>
      </c>
      <c r="Q178" s="11">
        <v>0</v>
      </c>
      <c r="R178" s="11">
        <v>0</v>
      </c>
      <c r="S178" s="11">
        <f t="shared" si="3"/>
        <v>358712</v>
      </c>
      <c r="T178" s="11">
        <f t="shared" si="3"/>
        <v>896757</v>
      </c>
    </row>
    <row r="179" spans="1:20" ht="18" x14ac:dyDescent="0.5">
      <c r="A179" s="10" t="s">
        <v>363</v>
      </c>
      <c r="B179" s="10" t="s">
        <v>364</v>
      </c>
      <c r="C179" s="11">
        <v>30440</v>
      </c>
      <c r="D179" s="11">
        <v>76099</v>
      </c>
      <c r="E179" s="11">
        <v>96420</v>
      </c>
      <c r="F179" s="11">
        <v>241046</v>
      </c>
      <c r="G179" s="11">
        <v>11455</v>
      </c>
      <c r="H179" s="11">
        <v>28635</v>
      </c>
      <c r="I179" s="11">
        <v>432753</v>
      </c>
      <c r="J179" s="11">
        <v>1081851</v>
      </c>
      <c r="K179" s="11">
        <v>0</v>
      </c>
      <c r="L179" s="11">
        <v>0</v>
      </c>
      <c r="M179" s="11">
        <v>0</v>
      </c>
      <c r="N179" s="11">
        <v>0</v>
      </c>
      <c r="O179" s="11">
        <v>0</v>
      </c>
      <c r="P179" s="11">
        <v>0</v>
      </c>
      <c r="Q179" s="11">
        <v>28</v>
      </c>
      <c r="R179" s="11">
        <v>66</v>
      </c>
      <c r="S179" s="11">
        <f t="shared" si="3"/>
        <v>571096</v>
      </c>
      <c r="T179" s="11">
        <f t="shared" si="3"/>
        <v>1427697</v>
      </c>
    </row>
    <row r="180" spans="1:20" ht="18" x14ac:dyDescent="0.5">
      <c r="A180" s="10" t="s">
        <v>365</v>
      </c>
      <c r="B180" s="10" t="s">
        <v>366</v>
      </c>
      <c r="C180" s="11">
        <v>407986</v>
      </c>
      <c r="D180" s="11">
        <v>1019964</v>
      </c>
      <c r="E180" s="11">
        <v>152000</v>
      </c>
      <c r="F180" s="11">
        <v>380000</v>
      </c>
      <c r="G180" s="11">
        <v>31652</v>
      </c>
      <c r="H180" s="11">
        <v>79130</v>
      </c>
      <c r="I180" s="11">
        <v>669</v>
      </c>
      <c r="J180" s="11">
        <v>1667</v>
      </c>
      <c r="K180" s="11">
        <v>0</v>
      </c>
      <c r="L180" s="11">
        <v>0</v>
      </c>
      <c r="M180" s="11">
        <v>0</v>
      </c>
      <c r="N180" s="11">
        <v>0</v>
      </c>
      <c r="O180" s="11">
        <v>0</v>
      </c>
      <c r="P180" s="11">
        <v>0</v>
      </c>
      <c r="Q180" s="11">
        <v>0</v>
      </c>
      <c r="R180" s="11">
        <v>0</v>
      </c>
      <c r="S180" s="11">
        <f t="shared" si="3"/>
        <v>592307</v>
      </c>
      <c r="T180" s="11">
        <f t="shared" si="3"/>
        <v>1480761</v>
      </c>
    </row>
    <row r="181" spans="1:20" ht="18" x14ac:dyDescent="0.5">
      <c r="A181" s="10" t="s">
        <v>367</v>
      </c>
      <c r="B181" s="10" t="s">
        <v>368</v>
      </c>
      <c r="C181" s="11">
        <v>160000</v>
      </c>
      <c r="D181" s="11">
        <v>400000</v>
      </c>
      <c r="E181" s="11">
        <v>568800</v>
      </c>
      <c r="F181" s="11">
        <v>1422000</v>
      </c>
      <c r="G181" s="11">
        <v>54940</v>
      </c>
      <c r="H181" s="11">
        <v>137350</v>
      </c>
      <c r="I181" s="11">
        <v>4722</v>
      </c>
      <c r="J181" s="11">
        <v>11798</v>
      </c>
      <c r="K181" s="11">
        <v>0</v>
      </c>
      <c r="L181" s="11">
        <v>0</v>
      </c>
      <c r="M181" s="11">
        <v>0</v>
      </c>
      <c r="N181" s="11">
        <v>0</v>
      </c>
      <c r="O181" s="11">
        <v>0</v>
      </c>
      <c r="P181" s="11">
        <v>0</v>
      </c>
      <c r="Q181" s="11">
        <v>72</v>
      </c>
      <c r="R181" s="11">
        <v>180</v>
      </c>
      <c r="S181" s="11">
        <f t="shared" si="3"/>
        <v>788534</v>
      </c>
      <c r="T181" s="11">
        <f t="shared" si="3"/>
        <v>1971328</v>
      </c>
    </row>
    <row r="182" spans="1:20" ht="18" x14ac:dyDescent="0.5">
      <c r="A182" s="10" t="s">
        <v>369</v>
      </c>
      <c r="B182" s="10" t="s">
        <v>370</v>
      </c>
      <c r="C182" s="11">
        <v>1093124</v>
      </c>
      <c r="D182" s="11">
        <v>2732806</v>
      </c>
      <c r="E182" s="11">
        <v>85572</v>
      </c>
      <c r="F182" s="11">
        <v>213929</v>
      </c>
      <c r="G182" s="11">
        <v>8162</v>
      </c>
      <c r="H182" s="11">
        <v>20402</v>
      </c>
      <c r="I182" s="11">
        <v>1981476</v>
      </c>
      <c r="J182" s="11">
        <v>4953678</v>
      </c>
      <c r="K182" s="11">
        <v>0</v>
      </c>
      <c r="L182" s="11">
        <v>0</v>
      </c>
      <c r="M182" s="11">
        <v>0</v>
      </c>
      <c r="N182" s="11">
        <v>0</v>
      </c>
      <c r="O182" s="11">
        <v>5600</v>
      </c>
      <c r="P182" s="11">
        <v>14000</v>
      </c>
      <c r="Q182" s="11">
        <v>0</v>
      </c>
      <c r="R182" s="11">
        <v>0</v>
      </c>
      <c r="S182" s="11">
        <f t="shared" si="3"/>
        <v>3173934</v>
      </c>
      <c r="T182" s="11">
        <f t="shared" si="3"/>
        <v>7934815</v>
      </c>
    </row>
    <row r="183" spans="1:20" ht="18" x14ac:dyDescent="0.5">
      <c r="A183" s="10" t="s">
        <v>371</v>
      </c>
      <c r="B183" s="10" t="s">
        <v>372</v>
      </c>
      <c r="C183" s="11">
        <v>720</v>
      </c>
      <c r="D183" s="11">
        <v>1800</v>
      </c>
      <c r="E183" s="11">
        <v>40000</v>
      </c>
      <c r="F183" s="11">
        <v>100000</v>
      </c>
      <c r="G183" s="11">
        <v>0</v>
      </c>
      <c r="H183" s="11">
        <v>0</v>
      </c>
      <c r="I183" s="11">
        <v>18</v>
      </c>
      <c r="J183" s="11">
        <v>44</v>
      </c>
      <c r="K183" s="11">
        <v>0</v>
      </c>
      <c r="L183" s="11">
        <v>0</v>
      </c>
      <c r="M183" s="11">
        <v>0</v>
      </c>
      <c r="N183" s="11">
        <v>0</v>
      </c>
      <c r="O183" s="11">
        <v>0</v>
      </c>
      <c r="P183" s="11">
        <v>0</v>
      </c>
      <c r="Q183" s="11">
        <v>0</v>
      </c>
      <c r="R183" s="11">
        <v>0</v>
      </c>
      <c r="S183" s="11">
        <f t="shared" si="3"/>
        <v>40738</v>
      </c>
      <c r="T183" s="11">
        <f t="shared" si="3"/>
        <v>101844</v>
      </c>
    </row>
    <row r="184" spans="1:20" ht="18" x14ac:dyDescent="0.5">
      <c r="A184" s="10" t="s">
        <v>373</v>
      </c>
      <c r="B184" s="10" t="s">
        <v>374</v>
      </c>
      <c r="C184" s="11">
        <v>481158</v>
      </c>
      <c r="D184" s="11">
        <v>1202892</v>
      </c>
      <c r="E184" s="11">
        <v>224000</v>
      </c>
      <c r="F184" s="11">
        <v>560000</v>
      </c>
      <c r="G184" s="11">
        <v>16814</v>
      </c>
      <c r="H184" s="11">
        <v>42033</v>
      </c>
      <c r="I184" s="11">
        <v>3149</v>
      </c>
      <c r="J184" s="11">
        <v>7865</v>
      </c>
      <c r="K184" s="11">
        <v>0</v>
      </c>
      <c r="L184" s="11">
        <v>0</v>
      </c>
      <c r="M184" s="11">
        <v>0</v>
      </c>
      <c r="N184" s="11">
        <v>0</v>
      </c>
      <c r="O184" s="11">
        <v>0</v>
      </c>
      <c r="P184" s="11">
        <v>0</v>
      </c>
      <c r="Q184" s="11">
        <v>36</v>
      </c>
      <c r="R184" s="11">
        <v>90</v>
      </c>
      <c r="S184" s="11">
        <f t="shared" si="3"/>
        <v>725157</v>
      </c>
      <c r="T184" s="11">
        <f t="shared" si="3"/>
        <v>1812880</v>
      </c>
    </row>
    <row r="185" spans="1:20" ht="18" x14ac:dyDescent="0.5">
      <c r="A185" s="10" t="s">
        <v>375</v>
      </c>
      <c r="B185" s="10" t="s">
        <v>376</v>
      </c>
      <c r="C185" s="11">
        <v>1034586</v>
      </c>
      <c r="D185" s="11">
        <v>2586464</v>
      </c>
      <c r="E185" s="11">
        <v>156284</v>
      </c>
      <c r="F185" s="11">
        <v>390709</v>
      </c>
      <c r="G185" s="11">
        <v>31160</v>
      </c>
      <c r="H185" s="11">
        <v>77900</v>
      </c>
      <c r="I185" s="11">
        <v>698412</v>
      </c>
      <c r="J185" s="11">
        <v>1746009</v>
      </c>
      <c r="K185" s="11">
        <v>0</v>
      </c>
      <c r="L185" s="11">
        <v>0</v>
      </c>
      <c r="M185" s="11">
        <v>0</v>
      </c>
      <c r="N185" s="11">
        <v>0</v>
      </c>
      <c r="O185" s="11">
        <v>0</v>
      </c>
      <c r="P185" s="11">
        <v>0</v>
      </c>
      <c r="Q185" s="11">
        <v>168</v>
      </c>
      <c r="R185" s="11">
        <v>420</v>
      </c>
      <c r="S185" s="11">
        <f t="shared" si="3"/>
        <v>1920610</v>
      </c>
      <c r="T185" s="11">
        <f t="shared" si="3"/>
        <v>4801502</v>
      </c>
    </row>
    <row r="186" spans="1:20" ht="18" x14ac:dyDescent="0.5">
      <c r="A186" s="10" t="s">
        <v>377</v>
      </c>
      <c r="B186" s="10" t="s">
        <v>378</v>
      </c>
      <c r="C186" s="11">
        <v>384316</v>
      </c>
      <c r="D186" s="11">
        <v>960788</v>
      </c>
      <c r="E186" s="11">
        <v>114663</v>
      </c>
      <c r="F186" s="11">
        <v>286655</v>
      </c>
      <c r="G186" s="11">
        <v>20025</v>
      </c>
      <c r="H186" s="11">
        <v>50061</v>
      </c>
      <c r="I186" s="11">
        <v>222322</v>
      </c>
      <c r="J186" s="11">
        <v>555790</v>
      </c>
      <c r="K186" s="11">
        <v>0</v>
      </c>
      <c r="L186" s="11">
        <v>0</v>
      </c>
      <c r="M186" s="11">
        <v>0</v>
      </c>
      <c r="N186" s="11">
        <v>0</v>
      </c>
      <c r="O186" s="11">
        <v>0</v>
      </c>
      <c r="P186" s="11">
        <v>0</v>
      </c>
      <c r="Q186" s="11">
        <v>0</v>
      </c>
      <c r="R186" s="11">
        <v>0</v>
      </c>
      <c r="S186" s="11">
        <f t="shared" si="3"/>
        <v>741326</v>
      </c>
      <c r="T186" s="11">
        <f t="shared" si="3"/>
        <v>1853294</v>
      </c>
    </row>
    <row r="187" spans="1:20" ht="18" x14ac:dyDescent="0.5">
      <c r="A187" s="10" t="s">
        <v>379</v>
      </c>
      <c r="B187" s="10" t="s">
        <v>380</v>
      </c>
      <c r="C187" s="11">
        <v>98932</v>
      </c>
      <c r="D187" s="11">
        <v>247328</v>
      </c>
      <c r="E187" s="11">
        <v>0</v>
      </c>
      <c r="F187" s="11">
        <v>0</v>
      </c>
      <c r="G187" s="11">
        <v>29068</v>
      </c>
      <c r="H187" s="11">
        <v>72668</v>
      </c>
      <c r="I187" s="11">
        <v>418934</v>
      </c>
      <c r="J187" s="11">
        <v>1047318</v>
      </c>
      <c r="K187" s="11">
        <v>0</v>
      </c>
      <c r="L187" s="11">
        <v>0</v>
      </c>
      <c r="M187" s="11">
        <v>0</v>
      </c>
      <c r="N187" s="11">
        <v>0</v>
      </c>
      <c r="O187" s="11">
        <v>0</v>
      </c>
      <c r="P187" s="11">
        <v>0</v>
      </c>
      <c r="Q187" s="11">
        <v>16</v>
      </c>
      <c r="R187" s="11">
        <v>40</v>
      </c>
      <c r="S187" s="11">
        <f t="shared" si="3"/>
        <v>546950</v>
      </c>
      <c r="T187" s="11">
        <f t="shared" si="3"/>
        <v>1367354</v>
      </c>
    </row>
    <row r="188" spans="1:20" ht="18" x14ac:dyDescent="0.5">
      <c r="A188" s="10" t="s">
        <v>381</v>
      </c>
      <c r="B188" s="10" t="s">
        <v>382</v>
      </c>
      <c r="C188" s="11">
        <v>9324587</v>
      </c>
      <c r="D188" s="11">
        <v>23311465</v>
      </c>
      <c r="E188" s="11">
        <v>994368</v>
      </c>
      <c r="F188" s="11">
        <v>2485918</v>
      </c>
      <c r="G188" s="11">
        <v>147768</v>
      </c>
      <c r="H188" s="11">
        <v>369418</v>
      </c>
      <c r="I188" s="11">
        <v>13925</v>
      </c>
      <c r="J188" s="11">
        <v>34789</v>
      </c>
      <c r="K188" s="11">
        <v>0</v>
      </c>
      <c r="L188" s="11">
        <v>0</v>
      </c>
      <c r="M188" s="11">
        <v>0</v>
      </c>
      <c r="N188" s="11">
        <v>0</v>
      </c>
      <c r="O188" s="11">
        <v>0</v>
      </c>
      <c r="P188" s="11">
        <v>0</v>
      </c>
      <c r="Q188" s="11">
        <v>276</v>
      </c>
      <c r="R188" s="11">
        <v>690</v>
      </c>
      <c r="S188" s="11">
        <f t="shared" si="3"/>
        <v>10480924</v>
      </c>
      <c r="T188" s="11">
        <f t="shared" si="3"/>
        <v>26202280</v>
      </c>
    </row>
    <row r="189" spans="1:20" ht="18" x14ac:dyDescent="0.5">
      <c r="A189" s="10" t="s">
        <v>383</v>
      </c>
      <c r="B189" s="10" t="s">
        <v>384</v>
      </c>
      <c r="C189" s="11">
        <v>1948168</v>
      </c>
      <c r="D189" s="11">
        <v>4870419</v>
      </c>
      <c r="E189" s="11">
        <v>243322</v>
      </c>
      <c r="F189" s="11">
        <v>608304</v>
      </c>
      <c r="G189" s="11">
        <v>82000</v>
      </c>
      <c r="H189" s="11">
        <v>205000</v>
      </c>
      <c r="I189" s="11">
        <v>2161636</v>
      </c>
      <c r="J189" s="11">
        <v>5404072</v>
      </c>
      <c r="K189" s="11">
        <v>0</v>
      </c>
      <c r="L189" s="11">
        <v>0</v>
      </c>
      <c r="M189" s="11">
        <v>0</v>
      </c>
      <c r="N189" s="11">
        <v>0</v>
      </c>
      <c r="O189" s="11">
        <v>0</v>
      </c>
      <c r="P189" s="11">
        <v>0</v>
      </c>
      <c r="Q189" s="11">
        <v>0</v>
      </c>
      <c r="R189" s="11">
        <v>0</v>
      </c>
      <c r="S189" s="11">
        <f t="shared" si="3"/>
        <v>4435126</v>
      </c>
      <c r="T189" s="11">
        <f t="shared" si="3"/>
        <v>11087795</v>
      </c>
    </row>
    <row r="190" spans="1:20" ht="18" x14ac:dyDescent="0.5">
      <c r="A190" s="10" t="s">
        <v>385</v>
      </c>
      <c r="B190" s="10" t="s">
        <v>386</v>
      </c>
      <c r="C190" s="11">
        <v>2160</v>
      </c>
      <c r="D190" s="11">
        <v>5398</v>
      </c>
      <c r="E190" s="11">
        <v>0</v>
      </c>
      <c r="F190" s="11">
        <v>0</v>
      </c>
      <c r="G190" s="11">
        <v>0</v>
      </c>
      <c r="H190" s="11">
        <v>0</v>
      </c>
      <c r="I190" s="11">
        <v>120</v>
      </c>
      <c r="J190" s="11">
        <v>300</v>
      </c>
      <c r="K190" s="11">
        <v>0</v>
      </c>
      <c r="L190" s="11">
        <v>0</v>
      </c>
      <c r="M190" s="11">
        <v>0</v>
      </c>
      <c r="N190" s="11">
        <v>0</v>
      </c>
      <c r="O190" s="11">
        <v>0</v>
      </c>
      <c r="P190" s="11">
        <v>0</v>
      </c>
      <c r="Q190" s="11">
        <v>0</v>
      </c>
      <c r="R190" s="11">
        <v>0</v>
      </c>
      <c r="S190" s="11">
        <f t="shared" si="3"/>
        <v>2280</v>
      </c>
      <c r="T190" s="11">
        <f t="shared" si="3"/>
        <v>5698</v>
      </c>
    </row>
    <row r="191" spans="1:20" ht="18" x14ac:dyDescent="0.5">
      <c r="A191" s="10" t="s">
        <v>387</v>
      </c>
      <c r="B191" s="10" t="s">
        <v>388</v>
      </c>
      <c r="C191" s="11">
        <v>1121463</v>
      </c>
      <c r="D191" s="11">
        <v>2803655</v>
      </c>
      <c r="E191" s="11">
        <v>476278</v>
      </c>
      <c r="F191" s="11">
        <v>1190694</v>
      </c>
      <c r="G191" s="11">
        <v>46372</v>
      </c>
      <c r="H191" s="11">
        <v>115928</v>
      </c>
      <c r="I191" s="11">
        <v>469023</v>
      </c>
      <c r="J191" s="11">
        <v>1172539</v>
      </c>
      <c r="K191" s="11">
        <v>0</v>
      </c>
      <c r="L191" s="11">
        <v>0</v>
      </c>
      <c r="M191" s="11">
        <v>0</v>
      </c>
      <c r="N191" s="11">
        <v>0</v>
      </c>
      <c r="O191" s="11">
        <v>0</v>
      </c>
      <c r="P191" s="11">
        <v>0</v>
      </c>
      <c r="Q191" s="11">
        <v>64</v>
      </c>
      <c r="R191" s="11">
        <v>160</v>
      </c>
      <c r="S191" s="11">
        <f t="shared" si="3"/>
        <v>2113200</v>
      </c>
      <c r="T191" s="11">
        <f t="shared" si="3"/>
        <v>5282976</v>
      </c>
    </row>
    <row r="192" spans="1:20" ht="18" x14ac:dyDescent="0.5">
      <c r="A192" s="10" t="s">
        <v>389</v>
      </c>
      <c r="B192" s="10" t="s">
        <v>390</v>
      </c>
      <c r="C192" s="11">
        <v>70640</v>
      </c>
      <c r="D192" s="11">
        <v>176597</v>
      </c>
      <c r="E192" s="11">
        <v>0</v>
      </c>
      <c r="F192" s="11">
        <v>0</v>
      </c>
      <c r="G192" s="11">
        <v>0</v>
      </c>
      <c r="H192" s="11">
        <v>0</v>
      </c>
      <c r="I192" s="11">
        <v>0</v>
      </c>
      <c r="J192" s="11">
        <v>0</v>
      </c>
      <c r="K192" s="11">
        <v>0</v>
      </c>
      <c r="L192" s="11">
        <v>0</v>
      </c>
      <c r="M192" s="11">
        <v>0</v>
      </c>
      <c r="N192" s="11">
        <v>0</v>
      </c>
      <c r="O192" s="11">
        <v>0</v>
      </c>
      <c r="P192" s="11">
        <v>0</v>
      </c>
      <c r="Q192" s="11">
        <v>0</v>
      </c>
      <c r="R192" s="11">
        <v>0</v>
      </c>
      <c r="S192" s="11">
        <f t="shared" si="3"/>
        <v>70640</v>
      </c>
      <c r="T192" s="11">
        <f t="shared" si="3"/>
        <v>176597</v>
      </c>
    </row>
    <row r="193" spans="1:20" ht="18" x14ac:dyDescent="0.5">
      <c r="A193" s="10" t="s">
        <v>391</v>
      </c>
      <c r="B193" s="10" t="s">
        <v>392</v>
      </c>
      <c r="C193" s="11">
        <v>87697</v>
      </c>
      <c r="D193" s="11">
        <v>219241</v>
      </c>
      <c r="E193" s="11">
        <v>31718</v>
      </c>
      <c r="F193" s="11">
        <v>79293</v>
      </c>
      <c r="G193" s="11">
        <v>0</v>
      </c>
      <c r="H193" s="11">
        <v>0</v>
      </c>
      <c r="I193" s="11">
        <v>6954</v>
      </c>
      <c r="J193" s="11">
        <v>17380</v>
      </c>
      <c r="K193" s="11">
        <v>0</v>
      </c>
      <c r="L193" s="11">
        <v>0</v>
      </c>
      <c r="M193" s="11">
        <v>0</v>
      </c>
      <c r="N193" s="11">
        <v>0</v>
      </c>
      <c r="O193" s="11">
        <v>0</v>
      </c>
      <c r="P193" s="11">
        <v>0</v>
      </c>
      <c r="Q193" s="11">
        <v>0</v>
      </c>
      <c r="R193" s="11">
        <v>0</v>
      </c>
      <c r="S193" s="11">
        <f t="shared" si="3"/>
        <v>126369</v>
      </c>
      <c r="T193" s="11">
        <f t="shared" si="3"/>
        <v>315914</v>
      </c>
    </row>
    <row r="194" spans="1:20" ht="18" x14ac:dyDescent="0.5">
      <c r="A194" s="10" t="s">
        <v>393</v>
      </c>
      <c r="B194" s="10" t="s">
        <v>394</v>
      </c>
      <c r="C194" s="11">
        <v>224440</v>
      </c>
      <c r="D194" s="11">
        <v>561099</v>
      </c>
      <c r="E194" s="11">
        <v>24293</v>
      </c>
      <c r="F194" s="11">
        <v>60731</v>
      </c>
      <c r="G194" s="11">
        <v>10945</v>
      </c>
      <c r="H194" s="11">
        <v>27360</v>
      </c>
      <c r="I194" s="11">
        <v>26325</v>
      </c>
      <c r="J194" s="11">
        <v>65795</v>
      </c>
      <c r="K194" s="11">
        <v>0</v>
      </c>
      <c r="L194" s="11">
        <v>0</v>
      </c>
      <c r="M194" s="11">
        <v>0</v>
      </c>
      <c r="N194" s="11">
        <v>0</v>
      </c>
      <c r="O194" s="11">
        <v>0</v>
      </c>
      <c r="P194" s="11">
        <v>0</v>
      </c>
      <c r="Q194" s="11">
        <v>2</v>
      </c>
      <c r="R194" s="11">
        <v>2</v>
      </c>
      <c r="S194" s="11">
        <f t="shared" si="3"/>
        <v>286005</v>
      </c>
      <c r="T194" s="11">
        <f t="shared" si="3"/>
        <v>714987</v>
      </c>
    </row>
    <row r="195" spans="1:20" ht="18" x14ac:dyDescent="0.5">
      <c r="A195" s="10" t="s">
        <v>395</v>
      </c>
      <c r="B195" s="10" t="s">
        <v>396</v>
      </c>
      <c r="C195" s="11">
        <v>10948</v>
      </c>
      <c r="D195" s="11">
        <v>27368</v>
      </c>
      <c r="E195" s="11">
        <v>0</v>
      </c>
      <c r="F195" s="11">
        <v>0</v>
      </c>
      <c r="G195" s="11">
        <v>2096</v>
      </c>
      <c r="H195" s="11">
        <v>5238</v>
      </c>
      <c r="I195" s="11">
        <v>25585</v>
      </c>
      <c r="J195" s="11">
        <v>63938</v>
      </c>
      <c r="K195" s="11">
        <v>0</v>
      </c>
      <c r="L195" s="11">
        <v>0</v>
      </c>
      <c r="M195" s="11">
        <v>0</v>
      </c>
      <c r="N195" s="11">
        <v>0</v>
      </c>
      <c r="O195" s="11">
        <v>0</v>
      </c>
      <c r="P195" s="11">
        <v>0</v>
      </c>
      <c r="Q195" s="11">
        <v>10</v>
      </c>
      <c r="R195" s="11">
        <v>22</v>
      </c>
      <c r="S195" s="11">
        <f t="shared" si="3"/>
        <v>38639</v>
      </c>
      <c r="T195" s="11">
        <f t="shared" si="3"/>
        <v>96566</v>
      </c>
    </row>
    <row r="196" spans="1:20" ht="18" x14ac:dyDescent="0.5">
      <c r="A196" s="10" t="s">
        <v>397</v>
      </c>
      <c r="B196" s="10" t="s">
        <v>398</v>
      </c>
      <c r="C196" s="11">
        <v>136272</v>
      </c>
      <c r="D196" s="11">
        <v>340676</v>
      </c>
      <c r="E196" s="11">
        <v>0</v>
      </c>
      <c r="F196" s="11">
        <v>0</v>
      </c>
      <c r="G196" s="11">
        <v>1046</v>
      </c>
      <c r="H196" s="11">
        <v>2614</v>
      </c>
      <c r="I196" s="11">
        <v>85956</v>
      </c>
      <c r="J196" s="11">
        <v>214867</v>
      </c>
      <c r="K196" s="11">
        <v>0</v>
      </c>
      <c r="L196" s="11">
        <v>0</v>
      </c>
      <c r="M196" s="11">
        <v>0</v>
      </c>
      <c r="N196" s="11">
        <v>0</v>
      </c>
      <c r="O196" s="11">
        <v>0</v>
      </c>
      <c r="P196" s="11">
        <v>0</v>
      </c>
      <c r="Q196" s="11">
        <v>0</v>
      </c>
      <c r="R196" s="11">
        <v>0</v>
      </c>
      <c r="S196" s="11">
        <f t="shared" si="3"/>
        <v>223274</v>
      </c>
      <c r="T196" s="11">
        <f t="shared" si="3"/>
        <v>558157</v>
      </c>
    </row>
    <row r="197" spans="1:20" ht="18" x14ac:dyDescent="0.5">
      <c r="A197" s="10" t="s">
        <v>399</v>
      </c>
      <c r="B197" s="10" t="s">
        <v>400</v>
      </c>
      <c r="C197" s="11">
        <v>587178</v>
      </c>
      <c r="D197" s="11">
        <v>1467942</v>
      </c>
      <c r="E197" s="11">
        <v>92668</v>
      </c>
      <c r="F197" s="11">
        <v>231670</v>
      </c>
      <c r="G197" s="11">
        <v>17630</v>
      </c>
      <c r="H197" s="11">
        <v>44075</v>
      </c>
      <c r="I197" s="11">
        <v>313990</v>
      </c>
      <c r="J197" s="11">
        <v>784946</v>
      </c>
      <c r="K197" s="11">
        <v>0</v>
      </c>
      <c r="L197" s="11">
        <v>0</v>
      </c>
      <c r="M197" s="11">
        <v>0</v>
      </c>
      <c r="N197" s="11">
        <v>0</v>
      </c>
      <c r="O197" s="11">
        <v>0</v>
      </c>
      <c r="P197" s="11">
        <v>0</v>
      </c>
      <c r="Q197" s="11">
        <v>28</v>
      </c>
      <c r="R197" s="11">
        <v>70</v>
      </c>
      <c r="S197" s="11">
        <f t="shared" ref="S197:T260" si="4">C197+E197+G197+I197+K197+M197+O197+Q197</f>
        <v>1011494</v>
      </c>
      <c r="T197" s="11">
        <f t="shared" si="4"/>
        <v>2528703</v>
      </c>
    </row>
    <row r="198" spans="1:20" ht="18" x14ac:dyDescent="0.5">
      <c r="A198" s="10" t="s">
        <v>401</v>
      </c>
      <c r="B198" s="10" t="s">
        <v>402</v>
      </c>
      <c r="C198" s="11">
        <v>52529</v>
      </c>
      <c r="D198" s="11">
        <v>131321</v>
      </c>
      <c r="E198" s="11">
        <v>61740</v>
      </c>
      <c r="F198" s="11">
        <v>154349</v>
      </c>
      <c r="G198" s="11">
        <v>24690</v>
      </c>
      <c r="H198" s="11">
        <v>61724</v>
      </c>
      <c r="I198" s="11">
        <v>357187</v>
      </c>
      <c r="J198" s="11">
        <v>892943</v>
      </c>
      <c r="K198" s="11">
        <v>0</v>
      </c>
      <c r="L198" s="11">
        <v>0</v>
      </c>
      <c r="M198" s="11">
        <v>0</v>
      </c>
      <c r="N198" s="11">
        <v>0</v>
      </c>
      <c r="O198" s="11">
        <v>0</v>
      </c>
      <c r="P198" s="11">
        <v>0</v>
      </c>
      <c r="Q198" s="11">
        <v>8</v>
      </c>
      <c r="R198" s="11">
        <v>16</v>
      </c>
      <c r="S198" s="11">
        <f t="shared" si="4"/>
        <v>496154</v>
      </c>
      <c r="T198" s="11">
        <f t="shared" si="4"/>
        <v>1240353</v>
      </c>
    </row>
    <row r="199" spans="1:20" ht="18" x14ac:dyDescent="0.5">
      <c r="A199" s="10" t="s">
        <v>403</v>
      </c>
      <c r="B199" s="10" t="s">
        <v>404</v>
      </c>
      <c r="C199" s="11">
        <v>164</v>
      </c>
      <c r="D199" s="11">
        <v>408</v>
      </c>
      <c r="E199" s="11">
        <v>0</v>
      </c>
      <c r="F199" s="11">
        <v>0</v>
      </c>
      <c r="G199" s="11">
        <v>3234</v>
      </c>
      <c r="H199" s="11">
        <v>8083</v>
      </c>
      <c r="I199" s="11">
        <v>11013</v>
      </c>
      <c r="J199" s="11">
        <v>27525</v>
      </c>
      <c r="K199" s="11">
        <v>0</v>
      </c>
      <c r="L199" s="11">
        <v>0</v>
      </c>
      <c r="M199" s="11">
        <v>0</v>
      </c>
      <c r="N199" s="11">
        <v>0</v>
      </c>
      <c r="O199" s="11">
        <v>0</v>
      </c>
      <c r="P199" s="11">
        <v>0</v>
      </c>
      <c r="Q199" s="11">
        <v>0</v>
      </c>
      <c r="R199" s="11">
        <v>0</v>
      </c>
      <c r="S199" s="11">
        <f t="shared" si="4"/>
        <v>14411</v>
      </c>
      <c r="T199" s="11">
        <f t="shared" si="4"/>
        <v>36016</v>
      </c>
    </row>
    <row r="200" spans="1:20" ht="18" x14ac:dyDescent="0.5">
      <c r="A200" s="10" t="s">
        <v>405</v>
      </c>
      <c r="B200" s="10" t="s">
        <v>406</v>
      </c>
      <c r="C200" s="11">
        <v>240000</v>
      </c>
      <c r="D200" s="11">
        <v>600000</v>
      </c>
      <c r="E200" s="11">
        <v>66680</v>
      </c>
      <c r="F200" s="11">
        <v>166696</v>
      </c>
      <c r="G200" s="11">
        <v>5505</v>
      </c>
      <c r="H200" s="11">
        <v>13760</v>
      </c>
      <c r="I200" s="11">
        <v>144514</v>
      </c>
      <c r="J200" s="11">
        <v>361266</v>
      </c>
      <c r="K200" s="11">
        <v>0</v>
      </c>
      <c r="L200" s="11">
        <v>0</v>
      </c>
      <c r="M200" s="11">
        <v>0</v>
      </c>
      <c r="N200" s="11">
        <v>0</v>
      </c>
      <c r="O200" s="11">
        <v>0</v>
      </c>
      <c r="P200" s="11">
        <v>0</v>
      </c>
      <c r="Q200" s="11">
        <v>0</v>
      </c>
      <c r="R200" s="11">
        <v>0</v>
      </c>
      <c r="S200" s="11">
        <f t="shared" si="4"/>
        <v>456699</v>
      </c>
      <c r="T200" s="11">
        <f t="shared" si="4"/>
        <v>1141722</v>
      </c>
    </row>
    <row r="201" spans="1:20" ht="18" x14ac:dyDescent="0.5">
      <c r="A201" s="10" t="s">
        <v>407</v>
      </c>
      <c r="B201" s="10" t="s">
        <v>408</v>
      </c>
      <c r="C201" s="11">
        <v>236185</v>
      </c>
      <c r="D201" s="11">
        <v>590461</v>
      </c>
      <c r="E201" s="11">
        <v>126348</v>
      </c>
      <c r="F201" s="11">
        <v>315869</v>
      </c>
      <c r="G201" s="11">
        <v>12706</v>
      </c>
      <c r="H201" s="11">
        <v>31761</v>
      </c>
      <c r="I201" s="11">
        <v>124702</v>
      </c>
      <c r="J201" s="11">
        <v>311739</v>
      </c>
      <c r="K201" s="11">
        <v>0</v>
      </c>
      <c r="L201" s="11">
        <v>0</v>
      </c>
      <c r="M201" s="11">
        <v>0</v>
      </c>
      <c r="N201" s="11">
        <v>0</v>
      </c>
      <c r="O201" s="11">
        <v>0</v>
      </c>
      <c r="P201" s="11">
        <v>0</v>
      </c>
      <c r="Q201" s="11">
        <v>0</v>
      </c>
      <c r="R201" s="11">
        <v>0</v>
      </c>
      <c r="S201" s="11">
        <f t="shared" si="4"/>
        <v>499941</v>
      </c>
      <c r="T201" s="11">
        <f t="shared" si="4"/>
        <v>1249830</v>
      </c>
    </row>
    <row r="202" spans="1:20" ht="18" x14ac:dyDescent="0.5">
      <c r="A202" s="10" t="s">
        <v>409</v>
      </c>
      <c r="B202" s="10" t="s">
        <v>410</v>
      </c>
      <c r="C202" s="11">
        <v>4616</v>
      </c>
      <c r="D202" s="11">
        <v>11540</v>
      </c>
      <c r="E202" s="11">
        <v>1600</v>
      </c>
      <c r="F202" s="11">
        <v>4000</v>
      </c>
      <c r="G202" s="11">
        <v>181</v>
      </c>
      <c r="H202" s="11">
        <v>451</v>
      </c>
      <c r="I202" s="11">
        <v>11228</v>
      </c>
      <c r="J202" s="11">
        <v>28063</v>
      </c>
      <c r="K202" s="11">
        <v>0</v>
      </c>
      <c r="L202" s="11">
        <v>0</v>
      </c>
      <c r="M202" s="11">
        <v>0</v>
      </c>
      <c r="N202" s="11">
        <v>0</v>
      </c>
      <c r="O202" s="11">
        <v>0</v>
      </c>
      <c r="P202" s="11">
        <v>0</v>
      </c>
      <c r="Q202" s="11">
        <v>0</v>
      </c>
      <c r="R202" s="11">
        <v>0</v>
      </c>
      <c r="S202" s="11">
        <f t="shared" si="4"/>
        <v>17625</v>
      </c>
      <c r="T202" s="11">
        <f t="shared" si="4"/>
        <v>44054</v>
      </c>
    </row>
    <row r="203" spans="1:20" ht="18" x14ac:dyDescent="0.5">
      <c r="A203" s="10" t="s">
        <v>411</v>
      </c>
      <c r="B203" s="10" t="s">
        <v>412</v>
      </c>
      <c r="C203" s="11">
        <v>115684</v>
      </c>
      <c r="D203" s="11">
        <v>289206</v>
      </c>
      <c r="E203" s="11">
        <v>88000</v>
      </c>
      <c r="F203" s="11">
        <v>220000</v>
      </c>
      <c r="G203" s="11">
        <v>3280</v>
      </c>
      <c r="H203" s="11">
        <v>8200</v>
      </c>
      <c r="I203" s="11">
        <v>10116</v>
      </c>
      <c r="J203" s="11">
        <v>25279</v>
      </c>
      <c r="K203" s="11">
        <v>0</v>
      </c>
      <c r="L203" s="11">
        <v>0</v>
      </c>
      <c r="M203" s="11">
        <v>132928</v>
      </c>
      <c r="N203" s="11">
        <v>332320</v>
      </c>
      <c r="O203" s="11">
        <v>0</v>
      </c>
      <c r="P203" s="11">
        <v>0</v>
      </c>
      <c r="Q203" s="11">
        <v>0</v>
      </c>
      <c r="R203" s="11">
        <v>0</v>
      </c>
      <c r="S203" s="11">
        <f t="shared" si="4"/>
        <v>350008</v>
      </c>
      <c r="T203" s="11">
        <f t="shared" si="4"/>
        <v>875005</v>
      </c>
    </row>
    <row r="204" spans="1:20" ht="18" x14ac:dyDescent="0.5">
      <c r="A204" s="10" t="s">
        <v>413</v>
      </c>
      <c r="B204" s="10" t="s">
        <v>414</v>
      </c>
      <c r="C204" s="11">
        <v>0</v>
      </c>
      <c r="D204" s="11">
        <v>0</v>
      </c>
      <c r="E204" s="11">
        <v>12320</v>
      </c>
      <c r="F204" s="11">
        <v>30800</v>
      </c>
      <c r="G204" s="11">
        <v>574</v>
      </c>
      <c r="H204" s="11">
        <v>1435</v>
      </c>
      <c r="I204" s="11">
        <v>0</v>
      </c>
      <c r="J204" s="11">
        <v>0</v>
      </c>
      <c r="K204" s="11">
        <v>0</v>
      </c>
      <c r="L204" s="11">
        <v>0</v>
      </c>
      <c r="M204" s="11">
        <v>0</v>
      </c>
      <c r="N204" s="11">
        <v>0</v>
      </c>
      <c r="O204" s="11">
        <v>0</v>
      </c>
      <c r="P204" s="11">
        <v>0</v>
      </c>
      <c r="Q204" s="11">
        <v>0</v>
      </c>
      <c r="R204" s="11">
        <v>0</v>
      </c>
      <c r="S204" s="11">
        <f t="shared" si="4"/>
        <v>12894</v>
      </c>
      <c r="T204" s="11">
        <f t="shared" si="4"/>
        <v>32235</v>
      </c>
    </row>
    <row r="205" spans="1:20" ht="18" x14ac:dyDescent="0.5">
      <c r="A205" s="10" t="s">
        <v>415</v>
      </c>
      <c r="B205" s="10" t="s">
        <v>416</v>
      </c>
      <c r="C205" s="11">
        <v>0</v>
      </c>
      <c r="D205" s="11">
        <v>0</v>
      </c>
      <c r="E205" s="11">
        <v>628812</v>
      </c>
      <c r="F205" s="11">
        <v>1572028</v>
      </c>
      <c r="G205" s="11">
        <v>0</v>
      </c>
      <c r="H205" s="11">
        <v>0</v>
      </c>
      <c r="I205" s="11">
        <v>3357</v>
      </c>
      <c r="J205" s="11">
        <v>8380</v>
      </c>
      <c r="K205" s="11">
        <v>0</v>
      </c>
      <c r="L205" s="11">
        <v>0</v>
      </c>
      <c r="M205" s="11">
        <v>0</v>
      </c>
      <c r="N205" s="11">
        <v>0</v>
      </c>
      <c r="O205" s="11">
        <v>5936</v>
      </c>
      <c r="P205" s="11">
        <v>14840</v>
      </c>
      <c r="Q205" s="11">
        <v>320</v>
      </c>
      <c r="R205" s="11">
        <v>800</v>
      </c>
      <c r="S205" s="11">
        <f t="shared" si="4"/>
        <v>638425</v>
      </c>
      <c r="T205" s="11">
        <f t="shared" si="4"/>
        <v>1596048</v>
      </c>
    </row>
    <row r="206" spans="1:20" ht="18" x14ac:dyDescent="0.5">
      <c r="A206" s="10" t="s">
        <v>417</v>
      </c>
      <c r="B206" s="10" t="s">
        <v>418</v>
      </c>
      <c r="C206" s="11">
        <v>1553944</v>
      </c>
      <c r="D206" s="11">
        <v>3884856</v>
      </c>
      <c r="E206" s="11">
        <v>1943116</v>
      </c>
      <c r="F206" s="11">
        <v>4857787</v>
      </c>
      <c r="G206" s="11">
        <v>15376</v>
      </c>
      <c r="H206" s="11">
        <v>38438</v>
      </c>
      <c r="I206" s="11">
        <v>439785</v>
      </c>
      <c r="J206" s="11">
        <v>1099447</v>
      </c>
      <c r="K206" s="11">
        <v>0</v>
      </c>
      <c r="L206" s="11">
        <v>0</v>
      </c>
      <c r="M206" s="11">
        <v>0</v>
      </c>
      <c r="N206" s="11">
        <v>0</v>
      </c>
      <c r="O206" s="11">
        <v>0</v>
      </c>
      <c r="P206" s="11">
        <v>0</v>
      </c>
      <c r="Q206" s="11">
        <v>320</v>
      </c>
      <c r="R206" s="11">
        <v>800</v>
      </c>
      <c r="S206" s="11">
        <f t="shared" si="4"/>
        <v>3952541</v>
      </c>
      <c r="T206" s="11">
        <f t="shared" si="4"/>
        <v>9881328</v>
      </c>
    </row>
    <row r="207" spans="1:20" ht="18" x14ac:dyDescent="0.5">
      <c r="A207" s="10" t="s">
        <v>419</v>
      </c>
      <c r="B207" s="10" t="s">
        <v>420</v>
      </c>
      <c r="C207" s="11">
        <v>2003</v>
      </c>
      <c r="D207" s="11">
        <v>5005</v>
      </c>
      <c r="E207" s="11">
        <v>173796</v>
      </c>
      <c r="F207" s="11">
        <v>434487</v>
      </c>
      <c r="G207" s="11">
        <v>3087</v>
      </c>
      <c r="H207" s="11">
        <v>7714</v>
      </c>
      <c r="I207" s="11">
        <v>18380</v>
      </c>
      <c r="J207" s="11">
        <v>45944</v>
      </c>
      <c r="K207" s="11">
        <v>0</v>
      </c>
      <c r="L207" s="11">
        <v>0</v>
      </c>
      <c r="M207" s="11">
        <v>0</v>
      </c>
      <c r="N207" s="11">
        <v>0</v>
      </c>
      <c r="O207" s="11">
        <v>0</v>
      </c>
      <c r="P207" s="11">
        <v>0</v>
      </c>
      <c r="Q207" s="11">
        <v>0</v>
      </c>
      <c r="R207" s="11">
        <v>0</v>
      </c>
      <c r="S207" s="11">
        <f t="shared" si="4"/>
        <v>197266</v>
      </c>
      <c r="T207" s="11">
        <f t="shared" si="4"/>
        <v>493150</v>
      </c>
    </row>
    <row r="208" spans="1:20" ht="18" x14ac:dyDescent="0.5">
      <c r="A208" s="10" t="s">
        <v>421</v>
      </c>
      <c r="B208" s="10" t="s">
        <v>422</v>
      </c>
      <c r="C208" s="11">
        <v>0</v>
      </c>
      <c r="D208" s="11">
        <v>0</v>
      </c>
      <c r="E208" s="11">
        <v>0</v>
      </c>
      <c r="F208" s="11">
        <v>0</v>
      </c>
      <c r="G208" s="11">
        <v>0</v>
      </c>
      <c r="H208" s="11">
        <v>0</v>
      </c>
      <c r="I208" s="11">
        <v>28428</v>
      </c>
      <c r="J208" s="11">
        <v>71062</v>
      </c>
      <c r="K208" s="11">
        <v>0</v>
      </c>
      <c r="L208" s="11">
        <v>0</v>
      </c>
      <c r="M208" s="11">
        <v>0</v>
      </c>
      <c r="N208" s="11">
        <v>0</v>
      </c>
      <c r="O208" s="11">
        <v>0</v>
      </c>
      <c r="P208" s="11">
        <v>0</v>
      </c>
      <c r="Q208" s="11">
        <v>0</v>
      </c>
      <c r="R208" s="11">
        <v>0</v>
      </c>
      <c r="S208" s="11">
        <f t="shared" si="4"/>
        <v>28428</v>
      </c>
      <c r="T208" s="11">
        <f t="shared" si="4"/>
        <v>71062</v>
      </c>
    </row>
    <row r="209" spans="1:20" ht="18" x14ac:dyDescent="0.5">
      <c r="A209" s="10" t="s">
        <v>423</v>
      </c>
      <c r="B209" s="10" t="s">
        <v>424</v>
      </c>
      <c r="C209" s="11">
        <v>13912214</v>
      </c>
      <c r="D209" s="11">
        <v>34780532</v>
      </c>
      <c r="E209" s="11">
        <v>480000</v>
      </c>
      <c r="F209" s="11">
        <v>1200000</v>
      </c>
      <c r="G209" s="11">
        <v>206112</v>
      </c>
      <c r="H209" s="11">
        <v>515276</v>
      </c>
      <c r="I209" s="11">
        <v>3505472</v>
      </c>
      <c r="J209" s="11">
        <v>8763653</v>
      </c>
      <c r="K209" s="11">
        <v>0</v>
      </c>
      <c r="L209" s="11">
        <v>0</v>
      </c>
      <c r="M209" s="11">
        <v>0</v>
      </c>
      <c r="N209" s="11">
        <v>0</v>
      </c>
      <c r="O209" s="11">
        <v>0</v>
      </c>
      <c r="P209" s="11">
        <v>0</v>
      </c>
      <c r="Q209" s="11">
        <v>72</v>
      </c>
      <c r="R209" s="11">
        <v>180</v>
      </c>
      <c r="S209" s="11">
        <f t="shared" si="4"/>
        <v>18103870</v>
      </c>
      <c r="T209" s="11">
        <f t="shared" si="4"/>
        <v>45259641</v>
      </c>
    </row>
    <row r="210" spans="1:20" ht="18" x14ac:dyDescent="0.5">
      <c r="A210" s="10" t="s">
        <v>425</v>
      </c>
      <c r="B210" s="10" t="s">
        <v>426</v>
      </c>
      <c r="C210" s="11">
        <v>139864</v>
      </c>
      <c r="D210" s="11">
        <v>349657</v>
      </c>
      <c r="E210" s="11">
        <v>16442</v>
      </c>
      <c r="F210" s="11">
        <v>41102</v>
      </c>
      <c r="G210" s="11">
        <v>2325</v>
      </c>
      <c r="H210" s="11">
        <v>5812</v>
      </c>
      <c r="I210" s="11">
        <v>47161</v>
      </c>
      <c r="J210" s="11">
        <v>117866</v>
      </c>
      <c r="K210" s="11">
        <v>0</v>
      </c>
      <c r="L210" s="11">
        <v>0</v>
      </c>
      <c r="M210" s="11">
        <v>0</v>
      </c>
      <c r="N210" s="11">
        <v>0</v>
      </c>
      <c r="O210" s="11">
        <v>0</v>
      </c>
      <c r="P210" s="11">
        <v>0</v>
      </c>
      <c r="Q210" s="11">
        <v>0</v>
      </c>
      <c r="R210" s="11">
        <v>0</v>
      </c>
      <c r="S210" s="11">
        <f t="shared" si="4"/>
        <v>205792</v>
      </c>
      <c r="T210" s="11">
        <f t="shared" si="4"/>
        <v>514437</v>
      </c>
    </row>
    <row r="211" spans="1:20" ht="18" x14ac:dyDescent="0.5">
      <c r="A211" s="10" t="s">
        <v>427</v>
      </c>
      <c r="B211" s="10" t="s">
        <v>428</v>
      </c>
      <c r="C211" s="11">
        <v>3012921</v>
      </c>
      <c r="D211" s="11">
        <v>7532301</v>
      </c>
      <c r="E211" s="11">
        <v>496101</v>
      </c>
      <c r="F211" s="11">
        <v>1240251</v>
      </c>
      <c r="G211" s="11">
        <v>18002</v>
      </c>
      <c r="H211" s="11">
        <v>45004</v>
      </c>
      <c r="I211" s="11">
        <v>1269643</v>
      </c>
      <c r="J211" s="11">
        <v>3174089</v>
      </c>
      <c r="K211" s="11">
        <v>0</v>
      </c>
      <c r="L211" s="11">
        <v>0</v>
      </c>
      <c r="M211" s="11">
        <v>0</v>
      </c>
      <c r="N211" s="11">
        <v>0</v>
      </c>
      <c r="O211" s="11">
        <v>0</v>
      </c>
      <c r="P211" s="11">
        <v>0</v>
      </c>
      <c r="Q211" s="11">
        <v>16</v>
      </c>
      <c r="R211" s="11">
        <v>40</v>
      </c>
      <c r="S211" s="11">
        <f t="shared" si="4"/>
        <v>4796683</v>
      </c>
      <c r="T211" s="11">
        <f t="shared" si="4"/>
        <v>11991685</v>
      </c>
    </row>
    <row r="212" spans="1:20" ht="18" x14ac:dyDescent="0.5">
      <c r="A212" s="10" t="s">
        <v>429</v>
      </c>
      <c r="B212" s="10" t="s">
        <v>430</v>
      </c>
      <c r="C212" s="11">
        <v>118348</v>
      </c>
      <c r="D212" s="11">
        <v>295867</v>
      </c>
      <c r="E212" s="11">
        <v>12000</v>
      </c>
      <c r="F212" s="11">
        <v>30000</v>
      </c>
      <c r="G212" s="11">
        <v>542</v>
      </c>
      <c r="H212" s="11">
        <v>1352</v>
      </c>
      <c r="I212" s="11">
        <v>75971</v>
      </c>
      <c r="J212" s="11">
        <v>189905</v>
      </c>
      <c r="K212" s="11">
        <v>0</v>
      </c>
      <c r="L212" s="11">
        <v>0</v>
      </c>
      <c r="M212" s="11">
        <v>0</v>
      </c>
      <c r="N212" s="11">
        <v>0</v>
      </c>
      <c r="O212" s="11">
        <v>0</v>
      </c>
      <c r="P212" s="11">
        <v>0</v>
      </c>
      <c r="Q212" s="11">
        <v>2</v>
      </c>
      <c r="R212" s="11">
        <v>4</v>
      </c>
      <c r="S212" s="11">
        <f t="shared" si="4"/>
        <v>206863</v>
      </c>
      <c r="T212" s="11">
        <f t="shared" si="4"/>
        <v>517128</v>
      </c>
    </row>
    <row r="213" spans="1:20" ht="18" x14ac:dyDescent="0.5">
      <c r="A213" s="10" t="s">
        <v>431</v>
      </c>
      <c r="B213" s="10" t="s">
        <v>432</v>
      </c>
      <c r="C213" s="11">
        <v>5248517</v>
      </c>
      <c r="D213" s="11">
        <v>13121291</v>
      </c>
      <c r="E213" s="11">
        <v>24924</v>
      </c>
      <c r="F213" s="11">
        <v>62307</v>
      </c>
      <c r="G213" s="11">
        <v>24260</v>
      </c>
      <c r="H213" s="11">
        <v>60649</v>
      </c>
      <c r="I213" s="11">
        <v>1932608</v>
      </c>
      <c r="J213" s="11">
        <v>4831498</v>
      </c>
      <c r="K213" s="11">
        <v>0</v>
      </c>
      <c r="L213" s="11">
        <v>0</v>
      </c>
      <c r="M213" s="11">
        <v>0</v>
      </c>
      <c r="N213" s="11">
        <v>0</v>
      </c>
      <c r="O213" s="11">
        <v>0</v>
      </c>
      <c r="P213" s="11">
        <v>0</v>
      </c>
      <c r="Q213" s="11">
        <v>54</v>
      </c>
      <c r="R213" s="11">
        <v>135</v>
      </c>
      <c r="S213" s="11">
        <f t="shared" si="4"/>
        <v>7230363</v>
      </c>
      <c r="T213" s="11">
        <f t="shared" si="4"/>
        <v>18075880</v>
      </c>
    </row>
    <row r="214" spans="1:20" ht="18" x14ac:dyDescent="0.5">
      <c r="A214" s="10" t="s">
        <v>433</v>
      </c>
      <c r="B214" s="10" t="s">
        <v>434</v>
      </c>
      <c r="C214" s="11">
        <v>1646412</v>
      </c>
      <c r="D214" s="11">
        <v>4116026</v>
      </c>
      <c r="E214" s="11">
        <v>151220</v>
      </c>
      <c r="F214" s="11">
        <v>378048</v>
      </c>
      <c r="G214" s="11">
        <v>36706</v>
      </c>
      <c r="H214" s="11">
        <v>91763</v>
      </c>
      <c r="I214" s="11">
        <v>953026</v>
      </c>
      <c r="J214" s="11">
        <v>2382549</v>
      </c>
      <c r="K214" s="11">
        <v>0</v>
      </c>
      <c r="L214" s="11">
        <v>0</v>
      </c>
      <c r="M214" s="11">
        <v>0</v>
      </c>
      <c r="N214" s="11">
        <v>0</v>
      </c>
      <c r="O214" s="11">
        <v>0</v>
      </c>
      <c r="P214" s="11">
        <v>0</v>
      </c>
      <c r="Q214" s="11">
        <v>18</v>
      </c>
      <c r="R214" s="11">
        <v>41</v>
      </c>
      <c r="S214" s="11">
        <f t="shared" si="4"/>
        <v>2787382</v>
      </c>
      <c r="T214" s="11">
        <f t="shared" si="4"/>
        <v>6968427</v>
      </c>
    </row>
    <row r="215" spans="1:20" ht="18" x14ac:dyDescent="0.5">
      <c r="A215" s="10" t="s">
        <v>435</v>
      </c>
      <c r="B215" s="10" t="s">
        <v>436</v>
      </c>
      <c r="C215" s="11">
        <v>1826576</v>
      </c>
      <c r="D215" s="11">
        <v>4566440</v>
      </c>
      <c r="E215" s="11">
        <v>246420</v>
      </c>
      <c r="F215" s="11">
        <v>616046</v>
      </c>
      <c r="G215" s="11">
        <v>26240</v>
      </c>
      <c r="H215" s="11">
        <v>65600</v>
      </c>
      <c r="I215" s="11">
        <v>850155</v>
      </c>
      <c r="J215" s="11">
        <v>2125363</v>
      </c>
      <c r="K215" s="11">
        <v>0</v>
      </c>
      <c r="L215" s="11">
        <v>0</v>
      </c>
      <c r="M215" s="11">
        <v>0</v>
      </c>
      <c r="N215" s="11">
        <v>0</v>
      </c>
      <c r="O215" s="11">
        <v>0</v>
      </c>
      <c r="P215" s="11">
        <v>0</v>
      </c>
      <c r="Q215" s="11">
        <v>64</v>
      </c>
      <c r="R215" s="11">
        <v>160</v>
      </c>
      <c r="S215" s="11">
        <f t="shared" si="4"/>
        <v>2949455</v>
      </c>
      <c r="T215" s="11">
        <f t="shared" si="4"/>
        <v>7373609</v>
      </c>
    </row>
    <row r="216" spans="1:20" ht="18" x14ac:dyDescent="0.5">
      <c r="A216" s="10" t="s">
        <v>437</v>
      </c>
      <c r="B216" s="10" t="s">
        <v>438</v>
      </c>
      <c r="C216" s="11">
        <v>4104</v>
      </c>
      <c r="D216" s="11">
        <v>10259</v>
      </c>
      <c r="E216" s="11">
        <v>32</v>
      </c>
      <c r="F216" s="11">
        <v>78</v>
      </c>
      <c r="G216" s="11">
        <v>0</v>
      </c>
      <c r="H216" s="11">
        <v>0</v>
      </c>
      <c r="I216" s="11">
        <v>28388</v>
      </c>
      <c r="J216" s="11">
        <v>70968</v>
      </c>
      <c r="K216" s="11">
        <v>0</v>
      </c>
      <c r="L216" s="11">
        <v>0</v>
      </c>
      <c r="M216" s="11">
        <v>0</v>
      </c>
      <c r="N216" s="11">
        <v>0</v>
      </c>
      <c r="O216" s="11">
        <v>0</v>
      </c>
      <c r="P216" s="11">
        <v>0</v>
      </c>
      <c r="Q216" s="11">
        <v>0</v>
      </c>
      <c r="R216" s="11">
        <v>0</v>
      </c>
      <c r="S216" s="11">
        <f t="shared" si="4"/>
        <v>32524</v>
      </c>
      <c r="T216" s="11">
        <f t="shared" si="4"/>
        <v>81305</v>
      </c>
    </row>
    <row r="217" spans="1:20" ht="18" x14ac:dyDescent="0.5">
      <c r="A217" s="10" t="s">
        <v>439</v>
      </c>
      <c r="B217" s="10" t="s">
        <v>440</v>
      </c>
      <c r="C217" s="11">
        <v>78482</v>
      </c>
      <c r="D217" s="11">
        <v>196203</v>
      </c>
      <c r="E217" s="11">
        <v>0</v>
      </c>
      <c r="F217" s="11">
        <v>0</v>
      </c>
      <c r="G217" s="11">
        <v>0</v>
      </c>
      <c r="H217" s="11">
        <v>0</v>
      </c>
      <c r="I217" s="11">
        <v>469606</v>
      </c>
      <c r="J217" s="11">
        <v>1174008</v>
      </c>
      <c r="K217" s="11">
        <v>0</v>
      </c>
      <c r="L217" s="11">
        <v>0</v>
      </c>
      <c r="M217" s="11">
        <v>0</v>
      </c>
      <c r="N217" s="11">
        <v>0</v>
      </c>
      <c r="O217" s="11">
        <v>0</v>
      </c>
      <c r="P217" s="11">
        <v>0</v>
      </c>
      <c r="Q217" s="11">
        <v>0</v>
      </c>
      <c r="R217" s="11">
        <v>0</v>
      </c>
      <c r="S217" s="11">
        <f t="shared" si="4"/>
        <v>548088</v>
      </c>
      <c r="T217" s="11">
        <f t="shared" si="4"/>
        <v>1370211</v>
      </c>
    </row>
    <row r="218" spans="1:20" ht="18" x14ac:dyDescent="0.5">
      <c r="A218" s="10" t="s">
        <v>441</v>
      </c>
      <c r="B218" s="10" t="s">
        <v>442</v>
      </c>
      <c r="C218" s="11">
        <v>0</v>
      </c>
      <c r="D218" s="11">
        <v>0</v>
      </c>
      <c r="E218" s="11">
        <v>520</v>
      </c>
      <c r="F218" s="11">
        <v>1300</v>
      </c>
      <c r="G218" s="11">
        <v>0</v>
      </c>
      <c r="H218" s="11">
        <v>0</v>
      </c>
      <c r="I218" s="11">
        <v>0</v>
      </c>
      <c r="J218" s="11">
        <v>0</v>
      </c>
      <c r="K218" s="11">
        <v>0</v>
      </c>
      <c r="L218" s="11">
        <v>0</v>
      </c>
      <c r="M218" s="11">
        <v>0</v>
      </c>
      <c r="N218" s="11">
        <v>0</v>
      </c>
      <c r="O218" s="11">
        <v>0</v>
      </c>
      <c r="P218" s="11">
        <v>0</v>
      </c>
      <c r="Q218" s="11">
        <v>0</v>
      </c>
      <c r="R218" s="11">
        <v>0</v>
      </c>
      <c r="S218" s="11">
        <f t="shared" si="4"/>
        <v>520</v>
      </c>
      <c r="T218" s="11">
        <f t="shared" si="4"/>
        <v>1300</v>
      </c>
    </row>
    <row r="219" spans="1:20" ht="18" x14ac:dyDescent="0.5">
      <c r="A219" s="10" t="s">
        <v>443</v>
      </c>
      <c r="B219" s="10" t="s">
        <v>444</v>
      </c>
      <c r="C219" s="11">
        <v>20876</v>
      </c>
      <c r="D219" s="11">
        <v>52187</v>
      </c>
      <c r="E219" s="11">
        <v>0</v>
      </c>
      <c r="F219" s="11">
        <v>0</v>
      </c>
      <c r="G219" s="11">
        <v>0</v>
      </c>
      <c r="H219" s="11">
        <v>0</v>
      </c>
      <c r="I219" s="11">
        <v>215540</v>
      </c>
      <c r="J219" s="11">
        <v>538840</v>
      </c>
      <c r="K219" s="11">
        <v>0</v>
      </c>
      <c r="L219" s="11">
        <v>0</v>
      </c>
      <c r="M219" s="11">
        <v>0</v>
      </c>
      <c r="N219" s="11">
        <v>0</v>
      </c>
      <c r="O219" s="11">
        <v>0</v>
      </c>
      <c r="P219" s="11">
        <v>0</v>
      </c>
      <c r="Q219" s="11">
        <v>0</v>
      </c>
      <c r="R219" s="11">
        <v>0</v>
      </c>
      <c r="S219" s="11">
        <f t="shared" si="4"/>
        <v>236416</v>
      </c>
      <c r="T219" s="11">
        <f t="shared" si="4"/>
        <v>591027</v>
      </c>
    </row>
    <row r="220" spans="1:20" ht="18" x14ac:dyDescent="0.5">
      <c r="A220" s="10" t="s">
        <v>445</v>
      </c>
      <c r="B220" s="10" t="s">
        <v>446</v>
      </c>
      <c r="C220" s="11">
        <v>0</v>
      </c>
      <c r="D220" s="11">
        <v>0</v>
      </c>
      <c r="E220" s="11">
        <v>866</v>
      </c>
      <c r="F220" s="11">
        <v>2162</v>
      </c>
      <c r="G220" s="11">
        <v>0</v>
      </c>
      <c r="H220" s="11">
        <v>0</v>
      </c>
      <c r="I220" s="11">
        <v>0</v>
      </c>
      <c r="J220" s="11">
        <v>0</v>
      </c>
      <c r="K220" s="11">
        <v>0</v>
      </c>
      <c r="L220" s="11">
        <v>0</v>
      </c>
      <c r="M220" s="11">
        <v>0</v>
      </c>
      <c r="N220" s="11">
        <v>0</v>
      </c>
      <c r="O220" s="11">
        <v>0</v>
      </c>
      <c r="P220" s="11">
        <v>0</v>
      </c>
      <c r="Q220" s="11">
        <v>0</v>
      </c>
      <c r="R220" s="11">
        <v>0</v>
      </c>
      <c r="S220" s="11">
        <f t="shared" si="4"/>
        <v>866</v>
      </c>
      <c r="T220" s="11">
        <f t="shared" si="4"/>
        <v>2162</v>
      </c>
    </row>
    <row r="221" spans="1:20" ht="18" x14ac:dyDescent="0.5">
      <c r="A221" s="10" t="s">
        <v>447</v>
      </c>
      <c r="B221" s="10" t="s">
        <v>448</v>
      </c>
      <c r="C221" s="11">
        <v>116020</v>
      </c>
      <c r="D221" s="11">
        <v>290048</v>
      </c>
      <c r="E221" s="11">
        <v>0</v>
      </c>
      <c r="F221" s="11">
        <v>0</v>
      </c>
      <c r="G221" s="11">
        <v>0</v>
      </c>
      <c r="H221" s="11">
        <v>0</v>
      </c>
      <c r="I221" s="11">
        <v>1036034</v>
      </c>
      <c r="J221" s="11">
        <v>2590080</v>
      </c>
      <c r="K221" s="11">
        <v>0</v>
      </c>
      <c r="L221" s="11">
        <v>0</v>
      </c>
      <c r="M221" s="11">
        <v>0</v>
      </c>
      <c r="N221" s="11">
        <v>0</v>
      </c>
      <c r="O221" s="11">
        <v>0</v>
      </c>
      <c r="P221" s="11">
        <v>0</v>
      </c>
      <c r="Q221" s="11">
        <v>0</v>
      </c>
      <c r="R221" s="11">
        <v>0</v>
      </c>
      <c r="S221" s="11">
        <f t="shared" si="4"/>
        <v>1152054</v>
      </c>
      <c r="T221" s="11">
        <f t="shared" si="4"/>
        <v>2880128</v>
      </c>
    </row>
    <row r="222" spans="1:20" ht="18" x14ac:dyDescent="0.5">
      <c r="A222" s="10" t="s">
        <v>449</v>
      </c>
      <c r="B222" s="10" t="s">
        <v>450</v>
      </c>
      <c r="C222" s="11">
        <v>4237</v>
      </c>
      <c r="D222" s="11">
        <v>10591</v>
      </c>
      <c r="E222" s="11">
        <v>15</v>
      </c>
      <c r="F222" s="11">
        <v>35</v>
      </c>
      <c r="G222" s="11">
        <v>0</v>
      </c>
      <c r="H222" s="11">
        <v>0</v>
      </c>
      <c r="I222" s="11">
        <v>6404</v>
      </c>
      <c r="J222" s="11">
        <v>16008</v>
      </c>
      <c r="K222" s="11">
        <v>0</v>
      </c>
      <c r="L222" s="11">
        <v>0</v>
      </c>
      <c r="M222" s="11">
        <v>0</v>
      </c>
      <c r="N222" s="11">
        <v>0</v>
      </c>
      <c r="O222" s="11">
        <v>0</v>
      </c>
      <c r="P222" s="11">
        <v>0</v>
      </c>
      <c r="Q222" s="11">
        <v>0</v>
      </c>
      <c r="R222" s="11">
        <v>0</v>
      </c>
      <c r="S222" s="11">
        <f t="shared" si="4"/>
        <v>10656</v>
      </c>
      <c r="T222" s="11">
        <f t="shared" si="4"/>
        <v>26634</v>
      </c>
    </row>
    <row r="223" spans="1:20" ht="18" x14ac:dyDescent="0.5">
      <c r="A223" s="10" t="s">
        <v>451</v>
      </c>
      <c r="B223" s="10" t="s">
        <v>452</v>
      </c>
      <c r="C223" s="11">
        <v>2598446</v>
      </c>
      <c r="D223" s="11">
        <v>6496114</v>
      </c>
      <c r="E223" s="11">
        <v>287400</v>
      </c>
      <c r="F223" s="11">
        <v>718496</v>
      </c>
      <c r="G223" s="11">
        <v>8046</v>
      </c>
      <c r="H223" s="11">
        <v>20113</v>
      </c>
      <c r="I223" s="11">
        <v>41219</v>
      </c>
      <c r="J223" s="11">
        <v>103040</v>
      </c>
      <c r="K223" s="11">
        <v>0</v>
      </c>
      <c r="L223" s="11">
        <v>0</v>
      </c>
      <c r="M223" s="11">
        <v>0</v>
      </c>
      <c r="N223" s="11">
        <v>0</v>
      </c>
      <c r="O223" s="11">
        <v>0</v>
      </c>
      <c r="P223" s="11">
        <v>0</v>
      </c>
      <c r="Q223" s="11">
        <v>48</v>
      </c>
      <c r="R223" s="11">
        <v>120</v>
      </c>
      <c r="S223" s="11">
        <f t="shared" si="4"/>
        <v>2935159</v>
      </c>
      <c r="T223" s="11">
        <f t="shared" si="4"/>
        <v>7337883</v>
      </c>
    </row>
    <row r="224" spans="1:20" ht="18" x14ac:dyDescent="0.5">
      <c r="A224" s="10" t="s">
        <v>453</v>
      </c>
      <c r="B224" s="10" t="s">
        <v>454</v>
      </c>
      <c r="C224" s="11">
        <v>3109536</v>
      </c>
      <c r="D224" s="11">
        <v>7773839</v>
      </c>
      <c r="E224" s="11">
        <v>467536</v>
      </c>
      <c r="F224" s="11">
        <v>1168839</v>
      </c>
      <c r="G224" s="11">
        <v>26446</v>
      </c>
      <c r="H224" s="11">
        <v>66113</v>
      </c>
      <c r="I224" s="11">
        <v>1910650</v>
      </c>
      <c r="J224" s="11">
        <v>4776603</v>
      </c>
      <c r="K224" s="11">
        <v>0</v>
      </c>
      <c r="L224" s="11">
        <v>0</v>
      </c>
      <c r="M224" s="11">
        <v>0</v>
      </c>
      <c r="N224" s="11">
        <v>0</v>
      </c>
      <c r="O224" s="11">
        <v>0</v>
      </c>
      <c r="P224" s="11">
        <v>0</v>
      </c>
      <c r="Q224" s="11">
        <v>36</v>
      </c>
      <c r="R224" s="11">
        <v>86</v>
      </c>
      <c r="S224" s="11">
        <f t="shared" si="4"/>
        <v>5514204</v>
      </c>
      <c r="T224" s="11">
        <f t="shared" si="4"/>
        <v>13785480</v>
      </c>
    </row>
    <row r="225" spans="1:20" ht="18" x14ac:dyDescent="0.5">
      <c r="A225" s="10" t="s">
        <v>455</v>
      </c>
      <c r="B225" s="10" t="s">
        <v>456</v>
      </c>
      <c r="C225" s="11">
        <v>1648069</v>
      </c>
      <c r="D225" s="11">
        <v>4120171</v>
      </c>
      <c r="E225" s="11">
        <v>302238</v>
      </c>
      <c r="F225" s="11">
        <v>755592</v>
      </c>
      <c r="G225" s="11">
        <v>58630</v>
      </c>
      <c r="H225" s="11">
        <v>146575</v>
      </c>
      <c r="I225" s="11">
        <v>33029</v>
      </c>
      <c r="J225" s="11">
        <v>82567</v>
      </c>
      <c r="K225" s="11">
        <v>0</v>
      </c>
      <c r="L225" s="11">
        <v>0</v>
      </c>
      <c r="M225" s="11">
        <v>0</v>
      </c>
      <c r="N225" s="11">
        <v>0</v>
      </c>
      <c r="O225" s="11">
        <v>0</v>
      </c>
      <c r="P225" s="11">
        <v>0</v>
      </c>
      <c r="Q225" s="11">
        <v>36</v>
      </c>
      <c r="R225" s="11">
        <v>90</v>
      </c>
      <c r="S225" s="11">
        <f t="shared" si="4"/>
        <v>2042002</v>
      </c>
      <c r="T225" s="11">
        <f t="shared" si="4"/>
        <v>5104995</v>
      </c>
    </row>
    <row r="226" spans="1:20" ht="18" x14ac:dyDescent="0.5">
      <c r="A226" s="10" t="s">
        <v>457</v>
      </c>
      <c r="B226" s="10" t="s">
        <v>458</v>
      </c>
      <c r="C226" s="11">
        <v>2043832</v>
      </c>
      <c r="D226" s="11">
        <v>5109576</v>
      </c>
      <c r="E226" s="11">
        <v>494434</v>
      </c>
      <c r="F226" s="11">
        <v>1236083</v>
      </c>
      <c r="G226" s="11">
        <v>102697</v>
      </c>
      <c r="H226" s="11">
        <v>256742</v>
      </c>
      <c r="I226" s="11">
        <v>2718399</v>
      </c>
      <c r="J226" s="11">
        <v>6795980</v>
      </c>
      <c r="K226" s="11">
        <v>0</v>
      </c>
      <c r="L226" s="11">
        <v>0</v>
      </c>
      <c r="M226" s="11">
        <v>0</v>
      </c>
      <c r="N226" s="11">
        <v>0</v>
      </c>
      <c r="O226" s="11">
        <v>5600</v>
      </c>
      <c r="P226" s="11">
        <v>14000</v>
      </c>
      <c r="Q226" s="11">
        <v>100</v>
      </c>
      <c r="R226" s="11">
        <v>250</v>
      </c>
      <c r="S226" s="11">
        <f t="shared" si="4"/>
        <v>5365062</v>
      </c>
      <c r="T226" s="11">
        <f t="shared" si="4"/>
        <v>13412631</v>
      </c>
    </row>
    <row r="227" spans="1:20" ht="18" x14ac:dyDescent="0.5">
      <c r="A227" s="10" t="s">
        <v>459</v>
      </c>
      <c r="B227" s="10" t="s">
        <v>460</v>
      </c>
      <c r="C227" s="11">
        <v>3287997</v>
      </c>
      <c r="D227" s="11">
        <v>8219991</v>
      </c>
      <c r="E227" s="11">
        <v>850346</v>
      </c>
      <c r="F227" s="11">
        <v>2125862</v>
      </c>
      <c r="G227" s="11">
        <v>10250</v>
      </c>
      <c r="H227" s="11">
        <v>25625</v>
      </c>
      <c r="I227" s="11">
        <v>2854524</v>
      </c>
      <c r="J227" s="11">
        <v>7136293</v>
      </c>
      <c r="K227" s="11">
        <v>0</v>
      </c>
      <c r="L227" s="11">
        <v>0</v>
      </c>
      <c r="M227" s="11">
        <v>0</v>
      </c>
      <c r="N227" s="11">
        <v>0</v>
      </c>
      <c r="O227" s="11">
        <v>0</v>
      </c>
      <c r="P227" s="11">
        <v>0</v>
      </c>
      <c r="Q227" s="11">
        <v>0</v>
      </c>
      <c r="R227" s="11">
        <v>0</v>
      </c>
      <c r="S227" s="11">
        <f t="shared" si="4"/>
        <v>7003117</v>
      </c>
      <c r="T227" s="11">
        <f t="shared" si="4"/>
        <v>17507771</v>
      </c>
    </row>
    <row r="228" spans="1:20" ht="18" x14ac:dyDescent="0.5">
      <c r="A228" s="10" t="s">
        <v>461</v>
      </c>
      <c r="B228" s="10" t="s">
        <v>462</v>
      </c>
      <c r="C228" s="11">
        <v>13076</v>
      </c>
      <c r="D228" s="11">
        <v>32687</v>
      </c>
      <c r="E228" s="11">
        <v>15337</v>
      </c>
      <c r="F228" s="11">
        <v>38341</v>
      </c>
      <c r="G228" s="11">
        <v>1367</v>
      </c>
      <c r="H228" s="11">
        <v>3415</v>
      </c>
      <c r="I228" s="11">
        <v>31648</v>
      </c>
      <c r="J228" s="11">
        <v>79103</v>
      </c>
      <c r="K228" s="11">
        <v>0</v>
      </c>
      <c r="L228" s="11">
        <v>0</v>
      </c>
      <c r="M228" s="11">
        <v>0</v>
      </c>
      <c r="N228" s="11">
        <v>0</v>
      </c>
      <c r="O228" s="11">
        <v>0</v>
      </c>
      <c r="P228" s="11">
        <v>0</v>
      </c>
      <c r="Q228" s="11">
        <v>0</v>
      </c>
      <c r="R228" s="11">
        <v>0</v>
      </c>
      <c r="S228" s="11">
        <f t="shared" si="4"/>
        <v>61428</v>
      </c>
      <c r="T228" s="11">
        <f t="shared" si="4"/>
        <v>153546</v>
      </c>
    </row>
    <row r="229" spans="1:20" ht="18" x14ac:dyDescent="0.5">
      <c r="A229" s="10" t="s">
        <v>463</v>
      </c>
      <c r="B229" s="10" t="s">
        <v>464</v>
      </c>
      <c r="C229" s="11">
        <v>800000</v>
      </c>
      <c r="D229" s="11">
        <v>2000000</v>
      </c>
      <c r="E229" s="11">
        <v>730180</v>
      </c>
      <c r="F229" s="11">
        <v>1825449</v>
      </c>
      <c r="G229" s="11">
        <v>49447</v>
      </c>
      <c r="H229" s="11">
        <v>123615</v>
      </c>
      <c r="I229" s="11">
        <v>2582385</v>
      </c>
      <c r="J229" s="11">
        <v>6455929</v>
      </c>
      <c r="K229" s="11">
        <v>0</v>
      </c>
      <c r="L229" s="11">
        <v>0</v>
      </c>
      <c r="M229" s="11">
        <v>0</v>
      </c>
      <c r="N229" s="11">
        <v>0</v>
      </c>
      <c r="O229" s="11">
        <v>4480</v>
      </c>
      <c r="P229" s="11">
        <v>11200</v>
      </c>
      <c r="Q229" s="11">
        <v>104</v>
      </c>
      <c r="R229" s="11">
        <v>260</v>
      </c>
      <c r="S229" s="11">
        <f t="shared" si="4"/>
        <v>4166596</v>
      </c>
      <c r="T229" s="11">
        <f t="shared" si="4"/>
        <v>10416453</v>
      </c>
    </row>
    <row r="230" spans="1:20" ht="18" x14ac:dyDescent="0.5">
      <c r="A230" s="10" t="s">
        <v>465</v>
      </c>
      <c r="B230" s="10" t="s">
        <v>466</v>
      </c>
      <c r="C230" s="11">
        <v>2612</v>
      </c>
      <c r="D230" s="11">
        <v>6528</v>
      </c>
      <c r="E230" s="11">
        <v>0</v>
      </c>
      <c r="F230" s="11">
        <v>0</v>
      </c>
      <c r="G230" s="11">
        <v>0</v>
      </c>
      <c r="H230" s="11">
        <v>0</v>
      </c>
      <c r="I230" s="11">
        <v>40896</v>
      </c>
      <c r="J230" s="11">
        <v>102214</v>
      </c>
      <c r="K230" s="11">
        <v>0</v>
      </c>
      <c r="L230" s="11">
        <v>0</v>
      </c>
      <c r="M230" s="11">
        <v>0</v>
      </c>
      <c r="N230" s="11">
        <v>0</v>
      </c>
      <c r="O230" s="11">
        <v>0</v>
      </c>
      <c r="P230" s="11">
        <v>0</v>
      </c>
      <c r="Q230" s="11">
        <v>16</v>
      </c>
      <c r="R230" s="11">
        <v>39</v>
      </c>
      <c r="S230" s="11">
        <f t="shared" si="4"/>
        <v>43524</v>
      </c>
      <c r="T230" s="11">
        <f t="shared" si="4"/>
        <v>108781</v>
      </c>
    </row>
    <row r="231" spans="1:20" ht="18" x14ac:dyDescent="0.5">
      <c r="A231" s="10" t="s">
        <v>467</v>
      </c>
      <c r="B231" s="10" t="s">
        <v>468</v>
      </c>
      <c r="C231" s="11">
        <v>0</v>
      </c>
      <c r="D231" s="11">
        <v>0</v>
      </c>
      <c r="E231" s="11">
        <v>56488</v>
      </c>
      <c r="F231" s="11">
        <v>141219</v>
      </c>
      <c r="G231" s="11">
        <v>625</v>
      </c>
      <c r="H231" s="11">
        <v>1560</v>
      </c>
      <c r="I231" s="11">
        <v>48404</v>
      </c>
      <c r="J231" s="11">
        <v>120996</v>
      </c>
      <c r="K231" s="11">
        <v>0</v>
      </c>
      <c r="L231" s="11">
        <v>0</v>
      </c>
      <c r="M231" s="11">
        <v>0</v>
      </c>
      <c r="N231" s="11">
        <v>0</v>
      </c>
      <c r="O231" s="11">
        <v>0</v>
      </c>
      <c r="P231" s="11">
        <v>0</v>
      </c>
      <c r="Q231" s="11">
        <v>0</v>
      </c>
      <c r="R231" s="11">
        <v>0</v>
      </c>
      <c r="S231" s="11">
        <f t="shared" si="4"/>
        <v>105517</v>
      </c>
      <c r="T231" s="11">
        <f t="shared" si="4"/>
        <v>263775</v>
      </c>
    </row>
    <row r="232" spans="1:20" ht="18" x14ac:dyDescent="0.5">
      <c r="A232" s="10" t="s">
        <v>469</v>
      </c>
      <c r="B232" s="10" t="s">
        <v>470</v>
      </c>
      <c r="C232" s="11">
        <v>9080</v>
      </c>
      <c r="D232" s="11">
        <v>22699</v>
      </c>
      <c r="E232" s="11">
        <v>0</v>
      </c>
      <c r="F232" s="11">
        <v>0</v>
      </c>
      <c r="G232" s="11">
        <v>0</v>
      </c>
      <c r="H232" s="11">
        <v>0</v>
      </c>
      <c r="I232" s="11">
        <v>30352</v>
      </c>
      <c r="J232" s="11">
        <v>75866</v>
      </c>
      <c r="K232" s="11">
        <v>0</v>
      </c>
      <c r="L232" s="11">
        <v>0</v>
      </c>
      <c r="M232" s="11">
        <v>0</v>
      </c>
      <c r="N232" s="11">
        <v>0</v>
      </c>
      <c r="O232" s="11">
        <v>0</v>
      </c>
      <c r="P232" s="11">
        <v>0</v>
      </c>
      <c r="Q232" s="11">
        <v>0</v>
      </c>
      <c r="R232" s="11">
        <v>0</v>
      </c>
      <c r="S232" s="11">
        <f t="shared" si="4"/>
        <v>39432</v>
      </c>
      <c r="T232" s="11">
        <f t="shared" si="4"/>
        <v>98565</v>
      </c>
    </row>
    <row r="233" spans="1:20" ht="18" x14ac:dyDescent="0.5">
      <c r="A233" s="10" t="s">
        <v>471</v>
      </c>
      <c r="B233" s="10" t="s">
        <v>472</v>
      </c>
      <c r="C233" s="11">
        <v>0</v>
      </c>
      <c r="D233" s="11">
        <v>0</v>
      </c>
      <c r="E233" s="11">
        <v>0</v>
      </c>
      <c r="F233" s="11">
        <v>0</v>
      </c>
      <c r="G233" s="11">
        <v>0</v>
      </c>
      <c r="H233" s="11">
        <v>0</v>
      </c>
      <c r="I233" s="11">
        <v>78514</v>
      </c>
      <c r="J233" s="11">
        <v>196274</v>
      </c>
      <c r="K233" s="11">
        <v>0</v>
      </c>
      <c r="L233" s="11">
        <v>0</v>
      </c>
      <c r="M233" s="11">
        <v>0</v>
      </c>
      <c r="N233" s="11">
        <v>0</v>
      </c>
      <c r="O233" s="11">
        <v>0</v>
      </c>
      <c r="P233" s="11">
        <v>0</v>
      </c>
      <c r="Q233" s="11">
        <v>156</v>
      </c>
      <c r="R233" s="11">
        <v>390</v>
      </c>
      <c r="S233" s="11">
        <f t="shared" si="4"/>
        <v>78670</v>
      </c>
      <c r="T233" s="11">
        <f t="shared" si="4"/>
        <v>196664</v>
      </c>
    </row>
    <row r="234" spans="1:20" ht="18" x14ac:dyDescent="0.5">
      <c r="A234" s="10" t="s">
        <v>473</v>
      </c>
      <c r="B234" s="10" t="s">
        <v>474</v>
      </c>
      <c r="C234" s="11">
        <v>0</v>
      </c>
      <c r="D234" s="11">
        <v>0</v>
      </c>
      <c r="E234" s="11">
        <v>0</v>
      </c>
      <c r="F234" s="11">
        <v>0</v>
      </c>
      <c r="G234" s="11">
        <v>0</v>
      </c>
      <c r="H234" s="11">
        <v>0</v>
      </c>
      <c r="I234" s="11">
        <v>24620</v>
      </c>
      <c r="J234" s="11">
        <v>61544</v>
      </c>
      <c r="K234" s="11">
        <v>0</v>
      </c>
      <c r="L234" s="11">
        <v>0</v>
      </c>
      <c r="M234" s="11">
        <v>0</v>
      </c>
      <c r="N234" s="11">
        <v>0</v>
      </c>
      <c r="O234" s="11">
        <v>0</v>
      </c>
      <c r="P234" s="11">
        <v>0</v>
      </c>
      <c r="Q234" s="11">
        <v>0</v>
      </c>
      <c r="R234" s="11">
        <v>0</v>
      </c>
      <c r="S234" s="11">
        <f t="shared" si="4"/>
        <v>24620</v>
      </c>
      <c r="T234" s="11">
        <f t="shared" si="4"/>
        <v>61544</v>
      </c>
    </row>
    <row r="235" spans="1:20" ht="18" x14ac:dyDescent="0.5">
      <c r="A235" s="10" t="s">
        <v>475</v>
      </c>
      <c r="B235" s="10" t="s">
        <v>476</v>
      </c>
      <c r="C235" s="11">
        <v>19022928</v>
      </c>
      <c r="D235" s="11">
        <v>47557318</v>
      </c>
      <c r="E235" s="11">
        <v>2001754</v>
      </c>
      <c r="F235" s="11">
        <v>5004384</v>
      </c>
      <c r="G235" s="11">
        <v>428476</v>
      </c>
      <c r="H235" s="11">
        <v>1071187</v>
      </c>
      <c r="I235" s="11">
        <v>5491550</v>
      </c>
      <c r="J235" s="11">
        <v>13728851</v>
      </c>
      <c r="K235" s="11">
        <v>0</v>
      </c>
      <c r="L235" s="11">
        <v>0</v>
      </c>
      <c r="M235" s="11">
        <v>0</v>
      </c>
      <c r="N235" s="11">
        <v>0</v>
      </c>
      <c r="O235" s="11">
        <v>0</v>
      </c>
      <c r="P235" s="11">
        <v>0</v>
      </c>
      <c r="Q235" s="11">
        <v>92</v>
      </c>
      <c r="R235" s="11">
        <v>230</v>
      </c>
      <c r="S235" s="11">
        <f t="shared" si="4"/>
        <v>26944800</v>
      </c>
      <c r="T235" s="11">
        <f t="shared" si="4"/>
        <v>67361970</v>
      </c>
    </row>
    <row r="236" spans="1:20" ht="18" x14ac:dyDescent="0.5">
      <c r="A236" s="10" t="s">
        <v>477</v>
      </c>
      <c r="B236" s="10" t="s">
        <v>478</v>
      </c>
      <c r="C236" s="11">
        <v>690492</v>
      </c>
      <c r="D236" s="11">
        <v>1726226</v>
      </c>
      <c r="E236" s="11">
        <v>90288</v>
      </c>
      <c r="F236" s="11">
        <v>225720</v>
      </c>
      <c r="G236" s="11">
        <v>14986</v>
      </c>
      <c r="H236" s="11">
        <v>37464</v>
      </c>
      <c r="I236" s="11">
        <v>183981</v>
      </c>
      <c r="J236" s="11">
        <v>459933</v>
      </c>
      <c r="K236" s="11">
        <v>0</v>
      </c>
      <c r="L236" s="11">
        <v>0</v>
      </c>
      <c r="M236" s="11">
        <v>0</v>
      </c>
      <c r="N236" s="11">
        <v>0</v>
      </c>
      <c r="O236" s="11">
        <v>0</v>
      </c>
      <c r="P236" s="11">
        <v>0</v>
      </c>
      <c r="Q236" s="11">
        <v>0</v>
      </c>
      <c r="R236" s="11">
        <v>0</v>
      </c>
      <c r="S236" s="11">
        <f t="shared" si="4"/>
        <v>979747</v>
      </c>
      <c r="T236" s="11">
        <f t="shared" si="4"/>
        <v>2449343</v>
      </c>
    </row>
    <row r="237" spans="1:20" ht="18" x14ac:dyDescent="0.5">
      <c r="A237" s="10" t="s">
        <v>479</v>
      </c>
      <c r="B237" s="10" t="s">
        <v>480</v>
      </c>
      <c r="C237" s="11">
        <v>65122</v>
      </c>
      <c r="D237" s="11">
        <v>162802</v>
      </c>
      <c r="E237" s="11">
        <v>11658</v>
      </c>
      <c r="F237" s="11">
        <v>29143</v>
      </c>
      <c r="G237" s="11">
        <v>234</v>
      </c>
      <c r="H237" s="11">
        <v>584</v>
      </c>
      <c r="I237" s="11">
        <v>2197</v>
      </c>
      <c r="J237" s="11">
        <v>5481</v>
      </c>
      <c r="K237" s="11">
        <v>0</v>
      </c>
      <c r="L237" s="11">
        <v>0</v>
      </c>
      <c r="M237" s="11">
        <v>0</v>
      </c>
      <c r="N237" s="11">
        <v>0</v>
      </c>
      <c r="O237" s="11">
        <v>0</v>
      </c>
      <c r="P237" s="11">
        <v>0</v>
      </c>
      <c r="Q237" s="11">
        <v>16</v>
      </c>
      <c r="R237" s="11">
        <v>40</v>
      </c>
      <c r="S237" s="11">
        <f t="shared" si="4"/>
        <v>79227</v>
      </c>
      <c r="T237" s="11">
        <f t="shared" si="4"/>
        <v>198050</v>
      </c>
    </row>
    <row r="238" spans="1:20" ht="18" x14ac:dyDescent="0.5">
      <c r="A238" s="10" t="s">
        <v>481</v>
      </c>
      <c r="B238" s="10" t="s">
        <v>482</v>
      </c>
      <c r="C238" s="11">
        <v>11041</v>
      </c>
      <c r="D238" s="11">
        <v>27601</v>
      </c>
      <c r="E238" s="11">
        <v>22772</v>
      </c>
      <c r="F238" s="11">
        <v>56926</v>
      </c>
      <c r="G238" s="11">
        <v>6560</v>
      </c>
      <c r="H238" s="11">
        <v>16400</v>
      </c>
      <c r="I238" s="11">
        <v>115854</v>
      </c>
      <c r="J238" s="11">
        <v>289613</v>
      </c>
      <c r="K238" s="11">
        <v>0</v>
      </c>
      <c r="L238" s="11">
        <v>0</v>
      </c>
      <c r="M238" s="11">
        <v>0</v>
      </c>
      <c r="N238" s="11">
        <v>0</v>
      </c>
      <c r="O238" s="11">
        <v>0</v>
      </c>
      <c r="P238" s="11">
        <v>0</v>
      </c>
      <c r="Q238" s="11">
        <v>40</v>
      </c>
      <c r="R238" s="11">
        <v>100</v>
      </c>
      <c r="S238" s="11">
        <f t="shared" si="4"/>
        <v>156267</v>
      </c>
      <c r="T238" s="11">
        <f t="shared" si="4"/>
        <v>390640</v>
      </c>
    </row>
    <row r="239" spans="1:20" ht="18" x14ac:dyDescent="0.5">
      <c r="A239" s="10" t="s">
        <v>483</v>
      </c>
      <c r="B239" s="10" t="s">
        <v>484</v>
      </c>
      <c r="C239" s="11">
        <v>538755</v>
      </c>
      <c r="D239" s="11">
        <v>1346885</v>
      </c>
      <c r="E239" s="11">
        <v>0</v>
      </c>
      <c r="F239" s="11">
        <v>0</v>
      </c>
      <c r="G239" s="11">
        <v>14186</v>
      </c>
      <c r="H239" s="11">
        <v>35465</v>
      </c>
      <c r="I239" s="11">
        <v>532433</v>
      </c>
      <c r="J239" s="11">
        <v>1331063</v>
      </c>
      <c r="K239" s="11">
        <v>0</v>
      </c>
      <c r="L239" s="11">
        <v>0</v>
      </c>
      <c r="M239" s="11">
        <v>0</v>
      </c>
      <c r="N239" s="11">
        <v>0</v>
      </c>
      <c r="O239" s="11">
        <v>0</v>
      </c>
      <c r="P239" s="11">
        <v>0</v>
      </c>
      <c r="Q239" s="11">
        <v>160</v>
      </c>
      <c r="R239" s="11">
        <v>400</v>
      </c>
      <c r="S239" s="11">
        <f t="shared" si="4"/>
        <v>1085534</v>
      </c>
      <c r="T239" s="11">
        <f t="shared" si="4"/>
        <v>2713813</v>
      </c>
    </row>
    <row r="240" spans="1:20" ht="18" x14ac:dyDescent="0.5">
      <c r="A240" s="10" t="s">
        <v>485</v>
      </c>
      <c r="B240" s="10" t="s">
        <v>486</v>
      </c>
      <c r="C240" s="11">
        <v>676942</v>
      </c>
      <c r="D240" s="11">
        <v>1692352</v>
      </c>
      <c r="E240" s="11">
        <v>263396</v>
      </c>
      <c r="F240" s="11">
        <v>658488</v>
      </c>
      <c r="G240" s="11">
        <v>3690</v>
      </c>
      <c r="H240" s="11">
        <v>9225</v>
      </c>
      <c r="I240" s="11">
        <v>72418</v>
      </c>
      <c r="J240" s="11">
        <v>181036</v>
      </c>
      <c r="K240" s="11">
        <v>0</v>
      </c>
      <c r="L240" s="11">
        <v>0</v>
      </c>
      <c r="M240" s="11">
        <v>0</v>
      </c>
      <c r="N240" s="11">
        <v>0</v>
      </c>
      <c r="O240" s="11">
        <v>0</v>
      </c>
      <c r="P240" s="11">
        <v>0</v>
      </c>
      <c r="Q240" s="11">
        <v>708</v>
      </c>
      <c r="R240" s="11">
        <v>1770</v>
      </c>
      <c r="S240" s="11">
        <f t="shared" si="4"/>
        <v>1017154</v>
      </c>
      <c r="T240" s="11">
        <f t="shared" si="4"/>
        <v>2542871</v>
      </c>
    </row>
    <row r="241" spans="1:20" ht="18" x14ac:dyDescent="0.5">
      <c r="A241" s="10" t="s">
        <v>487</v>
      </c>
      <c r="B241" s="10" t="s">
        <v>488</v>
      </c>
      <c r="C241" s="11">
        <v>1523336</v>
      </c>
      <c r="D241" s="11">
        <v>3808338</v>
      </c>
      <c r="E241" s="11">
        <v>226298</v>
      </c>
      <c r="F241" s="11">
        <v>565742</v>
      </c>
      <c r="G241" s="11">
        <v>16400</v>
      </c>
      <c r="H241" s="11">
        <v>41000</v>
      </c>
      <c r="I241" s="11">
        <v>810961</v>
      </c>
      <c r="J241" s="11">
        <v>2027387</v>
      </c>
      <c r="K241" s="11">
        <v>0</v>
      </c>
      <c r="L241" s="11">
        <v>0</v>
      </c>
      <c r="M241" s="11">
        <v>0</v>
      </c>
      <c r="N241" s="11">
        <v>0</v>
      </c>
      <c r="O241" s="11">
        <v>0</v>
      </c>
      <c r="P241" s="11">
        <v>0</v>
      </c>
      <c r="Q241" s="11">
        <v>22440</v>
      </c>
      <c r="R241" s="11">
        <v>56100</v>
      </c>
      <c r="S241" s="11">
        <f t="shared" si="4"/>
        <v>2599435</v>
      </c>
      <c r="T241" s="11">
        <f t="shared" si="4"/>
        <v>6498567</v>
      </c>
    </row>
    <row r="242" spans="1:20" ht="18" x14ac:dyDescent="0.5">
      <c r="A242" s="10" t="s">
        <v>489</v>
      </c>
      <c r="B242" s="10" t="s">
        <v>490</v>
      </c>
      <c r="C242" s="11">
        <v>258796</v>
      </c>
      <c r="D242" s="11">
        <v>646988</v>
      </c>
      <c r="E242" s="11">
        <v>23720</v>
      </c>
      <c r="F242" s="11">
        <v>59297</v>
      </c>
      <c r="G242" s="11">
        <v>164</v>
      </c>
      <c r="H242" s="11">
        <v>410</v>
      </c>
      <c r="I242" s="11">
        <v>152102</v>
      </c>
      <c r="J242" s="11">
        <v>380228</v>
      </c>
      <c r="K242" s="11">
        <v>0</v>
      </c>
      <c r="L242" s="11">
        <v>0</v>
      </c>
      <c r="M242" s="11">
        <v>0</v>
      </c>
      <c r="N242" s="11">
        <v>0</v>
      </c>
      <c r="O242" s="11">
        <v>0</v>
      </c>
      <c r="P242" s="11">
        <v>0</v>
      </c>
      <c r="Q242" s="11">
        <v>260</v>
      </c>
      <c r="R242" s="11">
        <v>650</v>
      </c>
      <c r="S242" s="11">
        <f t="shared" si="4"/>
        <v>435042</v>
      </c>
      <c r="T242" s="11">
        <f t="shared" si="4"/>
        <v>1087573</v>
      </c>
    </row>
    <row r="243" spans="1:20" ht="18" x14ac:dyDescent="0.5">
      <c r="A243" s="10" t="s">
        <v>491</v>
      </c>
      <c r="B243" s="10" t="s">
        <v>492</v>
      </c>
      <c r="C243" s="11">
        <v>702908</v>
      </c>
      <c r="D243" s="11">
        <v>1757270</v>
      </c>
      <c r="E243" s="11">
        <v>129610</v>
      </c>
      <c r="F243" s="11">
        <v>324024</v>
      </c>
      <c r="G243" s="11">
        <v>22350</v>
      </c>
      <c r="H243" s="11">
        <v>55873</v>
      </c>
      <c r="I243" s="11">
        <v>724868</v>
      </c>
      <c r="J243" s="11">
        <v>1812158</v>
      </c>
      <c r="K243" s="11">
        <v>0</v>
      </c>
      <c r="L243" s="11">
        <v>0</v>
      </c>
      <c r="M243" s="11">
        <v>0</v>
      </c>
      <c r="N243" s="11">
        <v>0</v>
      </c>
      <c r="O243" s="11">
        <v>0</v>
      </c>
      <c r="P243" s="11">
        <v>0</v>
      </c>
      <c r="Q243" s="11">
        <v>120</v>
      </c>
      <c r="R243" s="11">
        <v>300</v>
      </c>
      <c r="S243" s="11">
        <f t="shared" si="4"/>
        <v>1579856</v>
      </c>
      <c r="T243" s="11">
        <f t="shared" si="4"/>
        <v>3949625</v>
      </c>
    </row>
    <row r="244" spans="1:20" ht="18" x14ac:dyDescent="0.5">
      <c r="A244" s="10" t="s">
        <v>493</v>
      </c>
      <c r="B244" s="10" t="s">
        <v>494</v>
      </c>
      <c r="C244" s="11">
        <v>3086</v>
      </c>
      <c r="D244" s="11">
        <v>7712</v>
      </c>
      <c r="E244" s="11">
        <v>0</v>
      </c>
      <c r="F244" s="11">
        <v>0</v>
      </c>
      <c r="G244" s="11">
        <v>9636</v>
      </c>
      <c r="H244" s="11">
        <v>24088</v>
      </c>
      <c r="I244" s="11">
        <v>84891</v>
      </c>
      <c r="J244" s="11">
        <v>212213</v>
      </c>
      <c r="K244" s="11">
        <v>0</v>
      </c>
      <c r="L244" s="11">
        <v>0</v>
      </c>
      <c r="M244" s="11">
        <v>0</v>
      </c>
      <c r="N244" s="11">
        <v>0</v>
      </c>
      <c r="O244" s="11">
        <v>0</v>
      </c>
      <c r="P244" s="11">
        <v>0</v>
      </c>
      <c r="Q244" s="11">
        <v>616</v>
      </c>
      <c r="R244" s="11">
        <v>1540</v>
      </c>
      <c r="S244" s="11">
        <f t="shared" si="4"/>
        <v>98229</v>
      </c>
      <c r="T244" s="11">
        <f t="shared" si="4"/>
        <v>245553</v>
      </c>
    </row>
    <row r="245" spans="1:20" ht="18" x14ac:dyDescent="0.5">
      <c r="A245" s="10" t="s">
        <v>495</v>
      </c>
      <c r="B245" s="10" t="s">
        <v>496</v>
      </c>
      <c r="C245" s="11">
        <v>445276</v>
      </c>
      <c r="D245" s="11">
        <v>1113187</v>
      </c>
      <c r="E245" s="11">
        <v>145546</v>
      </c>
      <c r="F245" s="11">
        <v>363862</v>
      </c>
      <c r="G245" s="11">
        <v>10935</v>
      </c>
      <c r="H245" s="11">
        <v>27337</v>
      </c>
      <c r="I245" s="11">
        <v>11620</v>
      </c>
      <c r="J245" s="11">
        <v>29037</v>
      </c>
      <c r="K245" s="11">
        <v>0</v>
      </c>
      <c r="L245" s="11">
        <v>0</v>
      </c>
      <c r="M245" s="11">
        <v>0</v>
      </c>
      <c r="N245" s="11">
        <v>0</v>
      </c>
      <c r="O245" s="11">
        <v>0</v>
      </c>
      <c r="P245" s="11">
        <v>0</v>
      </c>
      <c r="Q245" s="11">
        <v>1600</v>
      </c>
      <c r="R245" s="11">
        <v>4000</v>
      </c>
      <c r="S245" s="11">
        <f t="shared" si="4"/>
        <v>614977</v>
      </c>
      <c r="T245" s="11">
        <f t="shared" si="4"/>
        <v>1537423</v>
      </c>
    </row>
    <row r="246" spans="1:20" ht="18" x14ac:dyDescent="0.5">
      <c r="A246" s="10" t="s">
        <v>497</v>
      </c>
      <c r="B246" s="10" t="s">
        <v>498</v>
      </c>
      <c r="C246" s="11">
        <v>39236</v>
      </c>
      <c r="D246" s="11">
        <v>98087</v>
      </c>
      <c r="E246" s="11">
        <v>24000</v>
      </c>
      <c r="F246" s="11">
        <v>60000</v>
      </c>
      <c r="G246" s="11">
        <v>1308</v>
      </c>
      <c r="H246" s="11">
        <v>3268</v>
      </c>
      <c r="I246" s="11">
        <v>54879</v>
      </c>
      <c r="J246" s="11">
        <v>137194</v>
      </c>
      <c r="K246" s="11">
        <v>0</v>
      </c>
      <c r="L246" s="11">
        <v>0</v>
      </c>
      <c r="M246" s="11">
        <v>0</v>
      </c>
      <c r="N246" s="11">
        <v>0</v>
      </c>
      <c r="O246" s="11">
        <v>0</v>
      </c>
      <c r="P246" s="11">
        <v>0</v>
      </c>
      <c r="Q246" s="11">
        <v>80</v>
      </c>
      <c r="R246" s="11">
        <v>200</v>
      </c>
      <c r="S246" s="11">
        <f t="shared" si="4"/>
        <v>119503</v>
      </c>
      <c r="T246" s="11">
        <f t="shared" si="4"/>
        <v>298749</v>
      </c>
    </row>
    <row r="247" spans="1:20" ht="18" x14ac:dyDescent="0.5">
      <c r="A247" s="10" t="s">
        <v>499</v>
      </c>
      <c r="B247" s="10" t="s">
        <v>500</v>
      </c>
      <c r="C247" s="11">
        <v>302816</v>
      </c>
      <c r="D247" s="11">
        <v>757037</v>
      </c>
      <c r="E247" s="11">
        <v>136608</v>
      </c>
      <c r="F247" s="11">
        <v>341520</v>
      </c>
      <c r="G247" s="11">
        <v>8827</v>
      </c>
      <c r="H247" s="11">
        <v>22066</v>
      </c>
      <c r="I247" s="11">
        <v>27393</v>
      </c>
      <c r="J247" s="11">
        <v>68466</v>
      </c>
      <c r="K247" s="11">
        <v>0</v>
      </c>
      <c r="L247" s="11">
        <v>0</v>
      </c>
      <c r="M247" s="11">
        <v>0</v>
      </c>
      <c r="N247" s="11">
        <v>0</v>
      </c>
      <c r="O247" s="11">
        <v>0</v>
      </c>
      <c r="P247" s="11">
        <v>0</v>
      </c>
      <c r="Q247" s="11">
        <v>0</v>
      </c>
      <c r="R247" s="11">
        <v>0</v>
      </c>
      <c r="S247" s="11">
        <f t="shared" si="4"/>
        <v>475644</v>
      </c>
      <c r="T247" s="11">
        <f t="shared" si="4"/>
        <v>1189089</v>
      </c>
    </row>
    <row r="248" spans="1:20" ht="18" x14ac:dyDescent="0.5">
      <c r="A248" s="10" t="s">
        <v>501</v>
      </c>
      <c r="B248" s="10" t="s">
        <v>502</v>
      </c>
      <c r="C248" s="11">
        <v>147256</v>
      </c>
      <c r="D248" s="11">
        <v>368139</v>
      </c>
      <c r="E248" s="11">
        <v>0</v>
      </c>
      <c r="F248" s="11">
        <v>0</v>
      </c>
      <c r="G248" s="11">
        <v>0</v>
      </c>
      <c r="H248" s="11">
        <v>0</v>
      </c>
      <c r="I248" s="11">
        <v>3480</v>
      </c>
      <c r="J248" s="11">
        <v>8690</v>
      </c>
      <c r="K248" s="11">
        <v>0</v>
      </c>
      <c r="L248" s="11">
        <v>0</v>
      </c>
      <c r="M248" s="11">
        <v>0</v>
      </c>
      <c r="N248" s="11">
        <v>0</v>
      </c>
      <c r="O248" s="11">
        <v>0</v>
      </c>
      <c r="P248" s="11">
        <v>0</v>
      </c>
      <c r="Q248" s="11">
        <v>96</v>
      </c>
      <c r="R248" s="11">
        <v>240</v>
      </c>
      <c r="S248" s="11">
        <f t="shared" si="4"/>
        <v>150832</v>
      </c>
      <c r="T248" s="11">
        <f t="shared" si="4"/>
        <v>377069</v>
      </c>
    </row>
    <row r="249" spans="1:20" ht="18" x14ac:dyDescent="0.5">
      <c r="A249" s="10" t="s">
        <v>503</v>
      </c>
      <c r="B249" s="10" t="s">
        <v>504</v>
      </c>
      <c r="C249" s="11">
        <v>20</v>
      </c>
      <c r="D249" s="11">
        <v>48</v>
      </c>
      <c r="E249" s="11">
        <v>0</v>
      </c>
      <c r="F249" s="11">
        <v>0</v>
      </c>
      <c r="G249" s="11">
        <v>0</v>
      </c>
      <c r="H249" s="11">
        <v>0</v>
      </c>
      <c r="I249" s="11">
        <v>32084</v>
      </c>
      <c r="J249" s="11">
        <v>80208</v>
      </c>
      <c r="K249" s="11">
        <v>0</v>
      </c>
      <c r="L249" s="11">
        <v>0</v>
      </c>
      <c r="M249" s="11">
        <v>0</v>
      </c>
      <c r="N249" s="11">
        <v>0</v>
      </c>
      <c r="O249" s="11">
        <v>0</v>
      </c>
      <c r="P249" s="11">
        <v>0</v>
      </c>
      <c r="Q249" s="11">
        <v>0</v>
      </c>
      <c r="R249" s="11">
        <v>0</v>
      </c>
      <c r="S249" s="11">
        <f t="shared" si="4"/>
        <v>32104</v>
      </c>
      <c r="T249" s="11">
        <f t="shared" si="4"/>
        <v>80256</v>
      </c>
    </row>
    <row r="250" spans="1:20" ht="18" x14ac:dyDescent="0.5">
      <c r="A250" s="10" t="s">
        <v>505</v>
      </c>
      <c r="B250" s="10" t="s">
        <v>506</v>
      </c>
      <c r="C250" s="11">
        <v>0</v>
      </c>
      <c r="D250" s="11">
        <v>0</v>
      </c>
      <c r="E250" s="11">
        <v>0</v>
      </c>
      <c r="F250" s="11">
        <v>0</v>
      </c>
      <c r="G250" s="11">
        <v>0</v>
      </c>
      <c r="H250" s="11">
        <v>0</v>
      </c>
      <c r="I250" s="11">
        <v>23376</v>
      </c>
      <c r="J250" s="11">
        <v>58440</v>
      </c>
      <c r="K250" s="11">
        <v>0</v>
      </c>
      <c r="L250" s="11">
        <v>0</v>
      </c>
      <c r="M250" s="11">
        <v>0</v>
      </c>
      <c r="N250" s="11">
        <v>0</v>
      </c>
      <c r="O250" s="11">
        <v>0</v>
      </c>
      <c r="P250" s="11">
        <v>0</v>
      </c>
      <c r="Q250" s="11">
        <v>0</v>
      </c>
      <c r="R250" s="11">
        <v>0</v>
      </c>
      <c r="S250" s="11">
        <f t="shared" si="4"/>
        <v>23376</v>
      </c>
      <c r="T250" s="11">
        <f t="shared" si="4"/>
        <v>58440</v>
      </c>
    </row>
    <row r="251" spans="1:20" ht="18" x14ac:dyDescent="0.5">
      <c r="A251" s="10" t="s">
        <v>507</v>
      </c>
      <c r="B251" s="10" t="s">
        <v>508</v>
      </c>
      <c r="C251" s="11">
        <v>11148142</v>
      </c>
      <c r="D251" s="11">
        <v>27870354</v>
      </c>
      <c r="E251" s="11">
        <v>3877134</v>
      </c>
      <c r="F251" s="11">
        <v>9692832</v>
      </c>
      <c r="G251" s="11">
        <v>0</v>
      </c>
      <c r="H251" s="11">
        <v>0</v>
      </c>
      <c r="I251" s="11">
        <v>6250083</v>
      </c>
      <c r="J251" s="11">
        <v>15625185</v>
      </c>
      <c r="K251" s="11">
        <v>0</v>
      </c>
      <c r="L251" s="11">
        <v>0</v>
      </c>
      <c r="M251" s="11">
        <v>0</v>
      </c>
      <c r="N251" s="11">
        <v>0</v>
      </c>
      <c r="O251" s="11">
        <v>0</v>
      </c>
      <c r="P251" s="11">
        <v>0</v>
      </c>
      <c r="Q251" s="11">
        <v>68</v>
      </c>
      <c r="R251" s="11">
        <v>170</v>
      </c>
      <c r="S251" s="11">
        <f t="shared" si="4"/>
        <v>21275427</v>
      </c>
      <c r="T251" s="11">
        <f t="shared" si="4"/>
        <v>53188541</v>
      </c>
    </row>
    <row r="252" spans="1:20" ht="18" x14ac:dyDescent="0.5">
      <c r="A252" s="10" t="s">
        <v>509</v>
      </c>
      <c r="B252" s="10" t="s">
        <v>510</v>
      </c>
      <c r="C252" s="11">
        <v>229730</v>
      </c>
      <c r="D252" s="11">
        <v>574323</v>
      </c>
      <c r="E252" s="11">
        <v>0</v>
      </c>
      <c r="F252" s="11">
        <v>0</v>
      </c>
      <c r="G252" s="11">
        <v>0</v>
      </c>
      <c r="H252" s="11">
        <v>0</v>
      </c>
      <c r="I252" s="11">
        <v>2858</v>
      </c>
      <c r="J252" s="11">
        <v>7135</v>
      </c>
      <c r="K252" s="11">
        <v>0</v>
      </c>
      <c r="L252" s="11">
        <v>0</v>
      </c>
      <c r="M252" s="11">
        <v>0</v>
      </c>
      <c r="N252" s="11">
        <v>0</v>
      </c>
      <c r="O252" s="11">
        <v>0</v>
      </c>
      <c r="P252" s="11">
        <v>0</v>
      </c>
      <c r="Q252" s="11">
        <v>2</v>
      </c>
      <c r="R252" s="11">
        <v>2</v>
      </c>
      <c r="S252" s="11">
        <f t="shared" si="4"/>
        <v>232590</v>
      </c>
      <c r="T252" s="11">
        <f t="shared" si="4"/>
        <v>581460</v>
      </c>
    </row>
    <row r="253" spans="1:20" ht="18" x14ac:dyDescent="0.5">
      <c r="A253" s="10" t="s">
        <v>511</v>
      </c>
      <c r="B253" s="10" t="s">
        <v>512</v>
      </c>
      <c r="C253" s="11">
        <v>0</v>
      </c>
      <c r="D253" s="11">
        <v>0</v>
      </c>
      <c r="E253" s="11">
        <v>0</v>
      </c>
      <c r="F253" s="11">
        <v>0</v>
      </c>
      <c r="G253" s="11">
        <v>0</v>
      </c>
      <c r="H253" s="11">
        <v>0</v>
      </c>
      <c r="I253" s="11">
        <v>48852</v>
      </c>
      <c r="J253" s="11">
        <v>122120</v>
      </c>
      <c r="K253" s="11">
        <v>0</v>
      </c>
      <c r="L253" s="11">
        <v>0</v>
      </c>
      <c r="M253" s="11">
        <v>0</v>
      </c>
      <c r="N253" s="11">
        <v>0</v>
      </c>
      <c r="O253" s="11">
        <v>0</v>
      </c>
      <c r="P253" s="11">
        <v>0</v>
      </c>
      <c r="Q253" s="11">
        <v>0</v>
      </c>
      <c r="R253" s="11">
        <v>0</v>
      </c>
      <c r="S253" s="11">
        <f t="shared" si="4"/>
        <v>48852</v>
      </c>
      <c r="T253" s="11">
        <f t="shared" si="4"/>
        <v>122120</v>
      </c>
    </row>
    <row r="254" spans="1:20" ht="18" x14ac:dyDescent="0.5">
      <c r="A254" s="10" t="s">
        <v>513</v>
      </c>
      <c r="B254" s="10" t="s">
        <v>514</v>
      </c>
      <c r="C254" s="11">
        <v>12788</v>
      </c>
      <c r="D254" s="11">
        <v>31967</v>
      </c>
      <c r="E254" s="11">
        <v>10060</v>
      </c>
      <c r="F254" s="11">
        <v>25147</v>
      </c>
      <c r="G254" s="11">
        <v>0</v>
      </c>
      <c r="H254" s="11">
        <v>0</v>
      </c>
      <c r="I254" s="11">
        <v>2185</v>
      </c>
      <c r="J254" s="11">
        <v>5453</v>
      </c>
      <c r="K254" s="11">
        <v>0</v>
      </c>
      <c r="L254" s="11">
        <v>0</v>
      </c>
      <c r="M254" s="11">
        <v>0</v>
      </c>
      <c r="N254" s="11">
        <v>0</v>
      </c>
      <c r="O254" s="11">
        <v>0</v>
      </c>
      <c r="P254" s="11">
        <v>0</v>
      </c>
      <c r="Q254" s="11">
        <v>0</v>
      </c>
      <c r="R254" s="11">
        <v>0</v>
      </c>
      <c r="S254" s="11">
        <f t="shared" si="4"/>
        <v>25033</v>
      </c>
      <c r="T254" s="11">
        <f t="shared" si="4"/>
        <v>62567</v>
      </c>
    </row>
    <row r="255" spans="1:20" ht="18" x14ac:dyDescent="0.5">
      <c r="A255" s="10" t="s">
        <v>515</v>
      </c>
      <c r="B255" s="10" t="s">
        <v>516</v>
      </c>
      <c r="C255" s="11">
        <v>759442</v>
      </c>
      <c r="D255" s="11">
        <v>1898602</v>
      </c>
      <c r="E255" s="11">
        <v>582120</v>
      </c>
      <c r="F255" s="11">
        <v>1455300</v>
      </c>
      <c r="G255" s="11">
        <v>0</v>
      </c>
      <c r="H255" s="11">
        <v>0</v>
      </c>
      <c r="I255" s="11">
        <v>165520</v>
      </c>
      <c r="J255" s="11">
        <v>413779</v>
      </c>
      <c r="K255" s="11">
        <v>0</v>
      </c>
      <c r="L255" s="11">
        <v>0</v>
      </c>
      <c r="M255" s="11">
        <v>0</v>
      </c>
      <c r="N255" s="11">
        <v>0</v>
      </c>
      <c r="O255" s="11">
        <v>0</v>
      </c>
      <c r="P255" s="11">
        <v>0</v>
      </c>
      <c r="Q255" s="11">
        <v>100</v>
      </c>
      <c r="R255" s="11">
        <v>250</v>
      </c>
      <c r="S255" s="11">
        <f t="shared" si="4"/>
        <v>1507182</v>
      </c>
      <c r="T255" s="11">
        <f t="shared" si="4"/>
        <v>3767931</v>
      </c>
    </row>
    <row r="256" spans="1:20" ht="18" x14ac:dyDescent="0.5">
      <c r="A256" s="10" t="s">
        <v>517</v>
      </c>
      <c r="B256" s="10" t="s">
        <v>518</v>
      </c>
      <c r="C256" s="11">
        <v>16320</v>
      </c>
      <c r="D256" s="11">
        <v>40797</v>
      </c>
      <c r="E256" s="11">
        <v>2526</v>
      </c>
      <c r="F256" s="11">
        <v>6312</v>
      </c>
      <c r="G256" s="11">
        <v>0</v>
      </c>
      <c r="H256" s="11">
        <v>0</v>
      </c>
      <c r="I256" s="11">
        <v>13224</v>
      </c>
      <c r="J256" s="11">
        <v>33052</v>
      </c>
      <c r="K256" s="11">
        <v>0</v>
      </c>
      <c r="L256" s="11">
        <v>0</v>
      </c>
      <c r="M256" s="11">
        <v>0</v>
      </c>
      <c r="N256" s="11">
        <v>0</v>
      </c>
      <c r="O256" s="11">
        <v>0</v>
      </c>
      <c r="P256" s="11">
        <v>0</v>
      </c>
      <c r="Q256" s="11">
        <v>0</v>
      </c>
      <c r="R256" s="11">
        <v>0</v>
      </c>
      <c r="S256" s="11">
        <f t="shared" si="4"/>
        <v>32070</v>
      </c>
      <c r="T256" s="11">
        <f t="shared" si="4"/>
        <v>80161</v>
      </c>
    </row>
    <row r="257" spans="1:20" ht="18" x14ac:dyDescent="0.5">
      <c r="A257" s="10" t="s">
        <v>519</v>
      </c>
      <c r="B257" s="10" t="s">
        <v>520</v>
      </c>
      <c r="C257" s="11">
        <v>4408</v>
      </c>
      <c r="D257" s="11">
        <v>11016</v>
      </c>
      <c r="E257" s="11">
        <v>800</v>
      </c>
      <c r="F257" s="11">
        <v>2000</v>
      </c>
      <c r="G257" s="11">
        <v>0</v>
      </c>
      <c r="H257" s="11">
        <v>0</v>
      </c>
      <c r="I257" s="11">
        <v>14858</v>
      </c>
      <c r="J257" s="11">
        <v>37138</v>
      </c>
      <c r="K257" s="11">
        <v>0</v>
      </c>
      <c r="L257" s="11">
        <v>0</v>
      </c>
      <c r="M257" s="11">
        <v>0</v>
      </c>
      <c r="N257" s="11">
        <v>0</v>
      </c>
      <c r="O257" s="11">
        <v>0</v>
      </c>
      <c r="P257" s="11">
        <v>0</v>
      </c>
      <c r="Q257" s="11">
        <v>0</v>
      </c>
      <c r="R257" s="11">
        <v>0</v>
      </c>
      <c r="S257" s="11">
        <f t="shared" si="4"/>
        <v>20066</v>
      </c>
      <c r="T257" s="11">
        <f t="shared" si="4"/>
        <v>50154</v>
      </c>
    </row>
    <row r="258" spans="1:20" ht="18" x14ac:dyDescent="0.5">
      <c r="A258" s="10" t="s">
        <v>521</v>
      </c>
      <c r="B258" s="10" t="s">
        <v>522</v>
      </c>
      <c r="C258" s="11">
        <v>3000</v>
      </c>
      <c r="D258" s="11">
        <v>7496</v>
      </c>
      <c r="E258" s="11">
        <v>0</v>
      </c>
      <c r="F258" s="11">
        <v>0</v>
      </c>
      <c r="G258" s="11">
        <v>0</v>
      </c>
      <c r="H258" s="11">
        <v>0</v>
      </c>
      <c r="I258" s="11">
        <v>9340</v>
      </c>
      <c r="J258" s="11">
        <v>23344</v>
      </c>
      <c r="K258" s="11">
        <v>0</v>
      </c>
      <c r="L258" s="11">
        <v>0</v>
      </c>
      <c r="M258" s="11">
        <v>0</v>
      </c>
      <c r="N258" s="11">
        <v>0</v>
      </c>
      <c r="O258" s="11">
        <v>0</v>
      </c>
      <c r="P258" s="11">
        <v>0</v>
      </c>
      <c r="Q258" s="11">
        <v>0</v>
      </c>
      <c r="R258" s="11">
        <v>0</v>
      </c>
      <c r="S258" s="11">
        <f t="shared" si="4"/>
        <v>12340</v>
      </c>
      <c r="T258" s="11">
        <f t="shared" si="4"/>
        <v>30840</v>
      </c>
    </row>
    <row r="259" spans="1:20" ht="18" x14ac:dyDescent="0.5">
      <c r="A259" s="10" t="s">
        <v>523</v>
      </c>
      <c r="B259" s="10" t="s">
        <v>524</v>
      </c>
      <c r="C259" s="11">
        <v>68</v>
      </c>
      <c r="D259" s="11">
        <v>168</v>
      </c>
      <c r="E259" s="11">
        <v>0</v>
      </c>
      <c r="F259" s="11">
        <v>0</v>
      </c>
      <c r="G259" s="11">
        <v>0</v>
      </c>
      <c r="H259" s="11">
        <v>0</v>
      </c>
      <c r="I259" s="11">
        <v>4434</v>
      </c>
      <c r="J259" s="11">
        <v>11080</v>
      </c>
      <c r="K259" s="11">
        <v>0</v>
      </c>
      <c r="L259" s="11">
        <v>0</v>
      </c>
      <c r="M259" s="11">
        <v>0</v>
      </c>
      <c r="N259" s="11">
        <v>0</v>
      </c>
      <c r="O259" s="11">
        <v>0</v>
      </c>
      <c r="P259" s="11">
        <v>0</v>
      </c>
      <c r="Q259" s="11">
        <v>0</v>
      </c>
      <c r="R259" s="11">
        <v>0</v>
      </c>
      <c r="S259" s="11">
        <f t="shared" si="4"/>
        <v>4502</v>
      </c>
      <c r="T259" s="11">
        <f t="shared" si="4"/>
        <v>11248</v>
      </c>
    </row>
    <row r="260" spans="1:20" ht="18" x14ac:dyDescent="0.5">
      <c r="A260" s="10" t="s">
        <v>525</v>
      </c>
      <c r="B260" s="10" t="s">
        <v>526</v>
      </c>
      <c r="C260" s="11">
        <v>274300</v>
      </c>
      <c r="D260" s="11">
        <v>685750</v>
      </c>
      <c r="E260" s="11">
        <v>98508</v>
      </c>
      <c r="F260" s="11">
        <v>246266</v>
      </c>
      <c r="G260" s="11">
        <v>1199</v>
      </c>
      <c r="H260" s="11">
        <v>2997</v>
      </c>
      <c r="I260" s="11">
        <v>415730</v>
      </c>
      <c r="J260" s="11">
        <v>1039316</v>
      </c>
      <c r="K260" s="11">
        <v>0</v>
      </c>
      <c r="L260" s="11">
        <v>0</v>
      </c>
      <c r="M260" s="11">
        <v>0</v>
      </c>
      <c r="N260" s="11">
        <v>0</v>
      </c>
      <c r="O260" s="11">
        <v>22400</v>
      </c>
      <c r="P260" s="11">
        <v>56000</v>
      </c>
      <c r="Q260" s="11">
        <v>0</v>
      </c>
      <c r="R260" s="11">
        <v>0</v>
      </c>
      <c r="S260" s="11">
        <f t="shared" si="4"/>
        <v>812137</v>
      </c>
      <c r="T260" s="11">
        <f t="shared" si="4"/>
        <v>2030329</v>
      </c>
    </row>
    <row r="261" spans="1:20" ht="18" x14ac:dyDescent="0.5">
      <c r="A261" s="10" t="s">
        <v>527</v>
      </c>
      <c r="B261" s="10" t="s">
        <v>528</v>
      </c>
      <c r="C261" s="11">
        <v>648806</v>
      </c>
      <c r="D261" s="11">
        <v>1622014</v>
      </c>
      <c r="E261" s="11">
        <v>139294</v>
      </c>
      <c r="F261" s="11">
        <v>348234</v>
      </c>
      <c r="G261" s="11">
        <v>539</v>
      </c>
      <c r="H261" s="11">
        <v>1345</v>
      </c>
      <c r="I261" s="11">
        <v>119431</v>
      </c>
      <c r="J261" s="11">
        <v>298564</v>
      </c>
      <c r="K261" s="11">
        <v>0</v>
      </c>
      <c r="L261" s="11">
        <v>0</v>
      </c>
      <c r="M261" s="11">
        <v>0</v>
      </c>
      <c r="N261" s="11">
        <v>0</v>
      </c>
      <c r="O261" s="11">
        <v>0</v>
      </c>
      <c r="P261" s="11">
        <v>0</v>
      </c>
      <c r="Q261" s="11">
        <v>0</v>
      </c>
      <c r="R261" s="11">
        <v>0</v>
      </c>
      <c r="S261" s="11">
        <f t="shared" ref="S261:T324" si="5">C261+E261+G261+I261+K261+M261+O261+Q261</f>
        <v>908070</v>
      </c>
      <c r="T261" s="11">
        <f t="shared" si="5"/>
        <v>2270157</v>
      </c>
    </row>
    <row r="262" spans="1:20" ht="18" x14ac:dyDescent="0.5">
      <c r="A262" s="10" t="s">
        <v>529</v>
      </c>
      <c r="B262" s="10" t="s">
        <v>530</v>
      </c>
      <c r="C262" s="11">
        <v>8303676</v>
      </c>
      <c r="D262" s="11">
        <v>20759190</v>
      </c>
      <c r="E262" s="11">
        <v>1071452</v>
      </c>
      <c r="F262" s="11">
        <v>2678629</v>
      </c>
      <c r="G262" s="11">
        <v>78422</v>
      </c>
      <c r="H262" s="11">
        <v>196053</v>
      </c>
      <c r="I262" s="11">
        <v>2679780</v>
      </c>
      <c r="J262" s="11">
        <v>6699425</v>
      </c>
      <c r="K262" s="11">
        <v>0</v>
      </c>
      <c r="L262" s="11">
        <v>0</v>
      </c>
      <c r="M262" s="11">
        <v>0</v>
      </c>
      <c r="N262" s="11">
        <v>0</v>
      </c>
      <c r="O262" s="11">
        <v>0</v>
      </c>
      <c r="P262" s="11">
        <v>0</v>
      </c>
      <c r="Q262" s="11">
        <v>104</v>
      </c>
      <c r="R262" s="11">
        <v>260</v>
      </c>
      <c r="S262" s="11">
        <f t="shared" si="5"/>
        <v>12133434</v>
      </c>
      <c r="T262" s="11">
        <f t="shared" si="5"/>
        <v>30333557</v>
      </c>
    </row>
    <row r="263" spans="1:20" ht="18" x14ac:dyDescent="0.5">
      <c r="A263" s="10" t="s">
        <v>531</v>
      </c>
      <c r="B263" s="10" t="s">
        <v>532</v>
      </c>
      <c r="C263" s="11">
        <v>930084</v>
      </c>
      <c r="D263" s="11">
        <v>2325207</v>
      </c>
      <c r="E263" s="11">
        <v>57658</v>
      </c>
      <c r="F263" s="11">
        <v>144144</v>
      </c>
      <c r="G263" s="11">
        <v>13354</v>
      </c>
      <c r="H263" s="11">
        <v>33383</v>
      </c>
      <c r="I263" s="11">
        <v>339051</v>
      </c>
      <c r="J263" s="11">
        <v>847613</v>
      </c>
      <c r="K263" s="11">
        <v>0</v>
      </c>
      <c r="L263" s="11">
        <v>0</v>
      </c>
      <c r="M263" s="11">
        <v>0</v>
      </c>
      <c r="N263" s="11">
        <v>0</v>
      </c>
      <c r="O263" s="11">
        <v>11200</v>
      </c>
      <c r="P263" s="11">
        <v>28000</v>
      </c>
      <c r="Q263" s="11">
        <v>82</v>
      </c>
      <c r="R263" s="11">
        <v>205</v>
      </c>
      <c r="S263" s="11">
        <f t="shared" si="5"/>
        <v>1351429</v>
      </c>
      <c r="T263" s="11">
        <f t="shared" si="5"/>
        <v>3378552</v>
      </c>
    </row>
    <row r="264" spans="1:20" ht="18" x14ac:dyDescent="0.5">
      <c r="A264" s="10" t="s">
        <v>533</v>
      </c>
      <c r="B264" s="10" t="s">
        <v>534</v>
      </c>
      <c r="C264" s="11">
        <v>413146</v>
      </c>
      <c r="D264" s="11">
        <v>1032863</v>
      </c>
      <c r="E264" s="11">
        <v>72788</v>
      </c>
      <c r="F264" s="11">
        <v>181968</v>
      </c>
      <c r="G264" s="11">
        <v>170</v>
      </c>
      <c r="H264" s="11">
        <v>422</v>
      </c>
      <c r="I264" s="11">
        <v>216</v>
      </c>
      <c r="J264" s="11">
        <v>536</v>
      </c>
      <c r="K264" s="11">
        <v>0</v>
      </c>
      <c r="L264" s="11">
        <v>0</v>
      </c>
      <c r="M264" s="11">
        <v>0</v>
      </c>
      <c r="N264" s="11">
        <v>0</v>
      </c>
      <c r="O264" s="11">
        <v>11200</v>
      </c>
      <c r="P264" s="11">
        <v>28000</v>
      </c>
      <c r="Q264" s="11">
        <v>0</v>
      </c>
      <c r="R264" s="11">
        <v>0</v>
      </c>
      <c r="S264" s="11">
        <f t="shared" si="5"/>
        <v>497520</v>
      </c>
      <c r="T264" s="11">
        <f t="shared" si="5"/>
        <v>1243789</v>
      </c>
    </row>
    <row r="265" spans="1:20" ht="18" x14ac:dyDescent="0.5">
      <c r="A265" s="10" t="s">
        <v>535</v>
      </c>
      <c r="B265" s="10" t="s">
        <v>536</v>
      </c>
      <c r="C265" s="11">
        <v>118516</v>
      </c>
      <c r="D265" s="11">
        <v>296287</v>
      </c>
      <c r="E265" s="11">
        <v>29616</v>
      </c>
      <c r="F265" s="11">
        <v>74040</v>
      </c>
      <c r="G265" s="11">
        <v>0</v>
      </c>
      <c r="H265" s="11">
        <v>0</v>
      </c>
      <c r="I265" s="11">
        <v>15181</v>
      </c>
      <c r="J265" s="11">
        <v>37937</v>
      </c>
      <c r="K265" s="11">
        <v>0</v>
      </c>
      <c r="L265" s="11">
        <v>0</v>
      </c>
      <c r="M265" s="11">
        <v>0</v>
      </c>
      <c r="N265" s="11">
        <v>0</v>
      </c>
      <c r="O265" s="11">
        <v>0</v>
      </c>
      <c r="P265" s="11">
        <v>0</v>
      </c>
      <c r="Q265" s="11">
        <v>0</v>
      </c>
      <c r="R265" s="11">
        <v>0</v>
      </c>
      <c r="S265" s="11">
        <f t="shared" si="5"/>
        <v>163313</v>
      </c>
      <c r="T265" s="11">
        <f t="shared" si="5"/>
        <v>408264</v>
      </c>
    </row>
    <row r="266" spans="1:20" ht="18" x14ac:dyDescent="0.5">
      <c r="A266" s="10" t="s">
        <v>537</v>
      </c>
      <c r="B266" s="10" t="s">
        <v>538</v>
      </c>
      <c r="C266" s="11">
        <v>97708</v>
      </c>
      <c r="D266" s="11">
        <v>244267</v>
      </c>
      <c r="E266" s="11">
        <v>45658</v>
      </c>
      <c r="F266" s="11">
        <v>114144</v>
      </c>
      <c r="G266" s="11">
        <v>1125</v>
      </c>
      <c r="H266" s="11">
        <v>2810</v>
      </c>
      <c r="I266" s="11">
        <v>65258</v>
      </c>
      <c r="J266" s="11">
        <v>163133</v>
      </c>
      <c r="K266" s="11">
        <v>0</v>
      </c>
      <c r="L266" s="11">
        <v>0</v>
      </c>
      <c r="M266" s="11">
        <v>0</v>
      </c>
      <c r="N266" s="11">
        <v>0</v>
      </c>
      <c r="O266" s="11">
        <v>0</v>
      </c>
      <c r="P266" s="11">
        <v>0</v>
      </c>
      <c r="Q266" s="11">
        <v>4</v>
      </c>
      <c r="R266" s="11">
        <v>10</v>
      </c>
      <c r="S266" s="11">
        <f t="shared" si="5"/>
        <v>209753</v>
      </c>
      <c r="T266" s="11">
        <f t="shared" si="5"/>
        <v>524364</v>
      </c>
    </row>
    <row r="267" spans="1:20" ht="18" x14ac:dyDescent="0.5">
      <c r="A267" s="10" t="s">
        <v>539</v>
      </c>
      <c r="B267" s="10" t="s">
        <v>540</v>
      </c>
      <c r="C267" s="11">
        <v>443400</v>
      </c>
      <c r="D267" s="11">
        <v>1108496</v>
      </c>
      <c r="E267" s="11">
        <v>85950</v>
      </c>
      <c r="F267" s="11">
        <v>214872</v>
      </c>
      <c r="G267" s="11">
        <v>13531</v>
      </c>
      <c r="H267" s="11">
        <v>33825</v>
      </c>
      <c r="I267" s="11">
        <v>286680</v>
      </c>
      <c r="J267" s="11">
        <v>716685</v>
      </c>
      <c r="K267" s="11">
        <v>0</v>
      </c>
      <c r="L267" s="11">
        <v>0</v>
      </c>
      <c r="M267" s="11">
        <v>0</v>
      </c>
      <c r="N267" s="11">
        <v>0</v>
      </c>
      <c r="O267" s="11">
        <v>0</v>
      </c>
      <c r="P267" s="11">
        <v>0</v>
      </c>
      <c r="Q267" s="11">
        <v>10</v>
      </c>
      <c r="R267" s="11">
        <v>22</v>
      </c>
      <c r="S267" s="11">
        <f t="shared" si="5"/>
        <v>829571</v>
      </c>
      <c r="T267" s="11">
        <f t="shared" si="5"/>
        <v>2073900</v>
      </c>
    </row>
    <row r="268" spans="1:20" ht="18" x14ac:dyDescent="0.5">
      <c r="A268" s="10" t="s">
        <v>541</v>
      </c>
      <c r="B268" s="10" t="s">
        <v>542</v>
      </c>
      <c r="C268" s="11">
        <v>15288</v>
      </c>
      <c r="D268" s="11">
        <v>38220</v>
      </c>
      <c r="E268" s="11">
        <v>0</v>
      </c>
      <c r="F268" s="11">
        <v>0</v>
      </c>
      <c r="G268" s="11">
        <v>270</v>
      </c>
      <c r="H268" s="11">
        <v>674</v>
      </c>
      <c r="I268" s="11">
        <v>6778</v>
      </c>
      <c r="J268" s="11">
        <v>16931</v>
      </c>
      <c r="K268" s="11">
        <v>0</v>
      </c>
      <c r="L268" s="11">
        <v>0</v>
      </c>
      <c r="M268" s="11">
        <v>0</v>
      </c>
      <c r="N268" s="11">
        <v>0</v>
      </c>
      <c r="O268" s="11">
        <v>0</v>
      </c>
      <c r="P268" s="11">
        <v>0</v>
      </c>
      <c r="Q268" s="11">
        <v>0</v>
      </c>
      <c r="R268" s="11">
        <v>0</v>
      </c>
      <c r="S268" s="11">
        <f t="shared" si="5"/>
        <v>22336</v>
      </c>
      <c r="T268" s="11">
        <f t="shared" si="5"/>
        <v>55825</v>
      </c>
    </row>
    <row r="269" spans="1:20" ht="18" x14ac:dyDescent="0.5">
      <c r="A269" s="10" t="s">
        <v>543</v>
      </c>
      <c r="B269" s="10" t="s">
        <v>544</v>
      </c>
      <c r="C269" s="11">
        <v>662429</v>
      </c>
      <c r="D269" s="11">
        <v>1656071</v>
      </c>
      <c r="E269" s="11">
        <v>148724</v>
      </c>
      <c r="F269" s="11">
        <v>371806</v>
      </c>
      <c r="G269" s="11">
        <v>19438</v>
      </c>
      <c r="H269" s="11">
        <v>48591</v>
      </c>
      <c r="I269" s="11">
        <v>16196</v>
      </c>
      <c r="J269" s="11">
        <v>40466</v>
      </c>
      <c r="K269" s="11">
        <v>0</v>
      </c>
      <c r="L269" s="11">
        <v>0</v>
      </c>
      <c r="M269" s="11">
        <v>0</v>
      </c>
      <c r="N269" s="11">
        <v>0</v>
      </c>
      <c r="O269" s="11">
        <v>0</v>
      </c>
      <c r="P269" s="11">
        <v>0</v>
      </c>
      <c r="Q269" s="11">
        <v>2</v>
      </c>
      <c r="R269" s="11">
        <v>4</v>
      </c>
      <c r="S269" s="11">
        <f t="shared" si="5"/>
        <v>846789</v>
      </c>
      <c r="T269" s="11">
        <f t="shared" si="5"/>
        <v>2116938</v>
      </c>
    </row>
    <row r="270" spans="1:20" ht="18" x14ac:dyDescent="0.5">
      <c r="A270" s="10" t="s">
        <v>545</v>
      </c>
      <c r="B270" s="10" t="s">
        <v>546</v>
      </c>
      <c r="C270" s="11">
        <v>88528</v>
      </c>
      <c r="D270" s="11">
        <v>221317</v>
      </c>
      <c r="E270" s="11">
        <v>0</v>
      </c>
      <c r="F270" s="11">
        <v>0</v>
      </c>
      <c r="G270" s="11">
        <v>822</v>
      </c>
      <c r="H270" s="11">
        <v>2052</v>
      </c>
      <c r="I270" s="11">
        <v>9607</v>
      </c>
      <c r="J270" s="11">
        <v>24001</v>
      </c>
      <c r="K270" s="11">
        <v>0</v>
      </c>
      <c r="L270" s="11">
        <v>0</v>
      </c>
      <c r="M270" s="11">
        <v>0</v>
      </c>
      <c r="N270" s="11">
        <v>0</v>
      </c>
      <c r="O270" s="11">
        <v>0</v>
      </c>
      <c r="P270" s="11">
        <v>0</v>
      </c>
      <c r="Q270" s="11">
        <v>2</v>
      </c>
      <c r="R270" s="11">
        <v>2</v>
      </c>
      <c r="S270" s="11">
        <f t="shared" si="5"/>
        <v>98959</v>
      </c>
      <c r="T270" s="11">
        <f t="shared" si="5"/>
        <v>247372</v>
      </c>
    </row>
    <row r="271" spans="1:20" ht="18" x14ac:dyDescent="0.5">
      <c r="A271" s="10" t="s">
        <v>547</v>
      </c>
      <c r="B271" s="10" t="s">
        <v>548</v>
      </c>
      <c r="C271" s="11">
        <v>167120</v>
      </c>
      <c r="D271" s="11">
        <v>417797</v>
      </c>
      <c r="E271" s="11">
        <v>13846</v>
      </c>
      <c r="F271" s="11">
        <v>34613</v>
      </c>
      <c r="G271" s="11">
        <v>48656</v>
      </c>
      <c r="H271" s="11">
        <v>121640</v>
      </c>
      <c r="I271" s="11">
        <v>28287</v>
      </c>
      <c r="J271" s="11">
        <v>70692</v>
      </c>
      <c r="K271" s="11">
        <v>0</v>
      </c>
      <c r="L271" s="11">
        <v>0</v>
      </c>
      <c r="M271" s="11">
        <v>0</v>
      </c>
      <c r="N271" s="11">
        <v>0</v>
      </c>
      <c r="O271" s="11">
        <v>0</v>
      </c>
      <c r="P271" s="11">
        <v>0</v>
      </c>
      <c r="Q271" s="11">
        <v>24</v>
      </c>
      <c r="R271" s="11">
        <v>60</v>
      </c>
      <c r="S271" s="11">
        <f t="shared" si="5"/>
        <v>257933</v>
      </c>
      <c r="T271" s="11">
        <f t="shared" si="5"/>
        <v>644802</v>
      </c>
    </row>
    <row r="272" spans="1:20" ht="18" x14ac:dyDescent="0.5">
      <c r="A272" s="10" t="s">
        <v>549</v>
      </c>
      <c r="B272" s="10" t="s">
        <v>550</v>
      </c>
      <c r="C272" s="11">
        <v>56166</v>
      </c>
      <c r="D272" s="11">
        <v>140413</v>
      </c>
      <c r="E272" s="11">
        <v>9692</v>
      </c>
      <c r="F272" s="11">
        <v>24227</v>
      </c>
      <c r="G272" s="11">
        <v>1316</v>
      </c>
      <c r="H272" s="11">
        <v>3286</v>
      </c>
      <c r="I272" s="11">
        <v>15490</v>
      </c>
      <c r="J272" s="11">
        <v>38720</v>
      </c>
      <c r="K272" s="11">
        <v>0</v>
      </c>
      <c r="L272" s="11">
        <v>0</v>
      </c>
      <c r="M272" s="11">
        <v>0</v>
      </c>
      <c r="N272" s="11">
        <v>0</v>
      </c>
      <c r="O272" s="11">
        <v>0</v>
      </c>
      <c r="P272" s="11">
        <v>0</v>
      </c>
      <c r="Q272" s="11">
        <v>0</v>
      </c>
      <c r="R272" s="11">
        <v>0</v>
      </c>
      <c r="S272" s="11">
        <f t="shared" si="5"/>
        <v>82664</v>
      </c>
      <c r="T272" s="11">
        <f t="shared" si="5"/>
        <v>206646</v>
      </c>
    </row>
    <row r="273" spans="1:20" ht="18" x14ac:dyDescent="0.5">
      <c r="A273" s="10" t="s">
        <v>551</v>
      </c>
      <c r="B273" s="10" t="s">
        <v>552</v>
      </c>
      <c r="C273" s="11">
        <v>67762</v>
      </c>
      <c r="D273" s="11">
        <v>169403</v>
      </c>
      <c r="E273" s="11">
        <v>0</v>
      </c>
      <c r="F273" s="11">
        <v>0</v>
      </c>
      <c r="G273" s="11">
        <v>2924</v>
      </c>
      <c r="H273" s="11">
        <v>7308</v>
      </c>
      <c r="I273" s="11">
        <v>55846</v>
      </c>
      <c r="J273" s="11">
        <v>139596</v>
      </c>
      <c r="K273" s="11">
        <v>0</v>
      </c>
      <c r="L273" s="11">
        <v>0</v>
      </c>
      <c r="M273" s="11">
        <v>0</v>
      </c>
      <c r="N273" s="11">
        <v>0</v>
      </c>
      <c r="O273" s="11">
        <v>0</v>
      </c>
      <c r="P273" s="11">
        <v>0</v>
      </c>
      <c r="Q273" s="11">
        <v>0</v>
      </c>
      <c r="R273" s="11">
        <v>0</v>
      </c>
      <c r="S273" s="11">
        <f t="shared" si="5"/>
        <v>126532</v>
      </c>
      <c r="T273" s="11">
        <f t="shared" si="5"/>
        <v>316307</v>
      </c>
    </row>
    <row r="274" spans="1:20" ht="18" x14ac:dyDescent="0.5">
      <c r="A274" s="10" t="s">
        <v>553</v>
      </c>
      <c r="B274" s="10" t="s">
        <v>554</v>
      </c>
      <c r="C274" s="11">
        <v>318682</v>
      </c>
      <c r="D274" s="11">
        <v>796703</v>
      </c>
      <c r="E274" s="11">
        <v>14080</v>
      </c>
      <c r="F274" s="11">
        <v>35200</v>
      </c>
      <c r="G274" s="11">
        <v>528</v>
      </c>
      <c r="H274" s="11">
        <v>1318</v>
      </c>
      <c r="I274" s="11">
        <v>52616</v>
      </c>
      <c r="J274" s="11">
        <v>131527</v>
      </c>
      <c r="K274" s="11">
        <v>0</v>
      </c>
      <c r="L274" s="11">
        <v>0</v>
      </c>
      <c r="M274" s="11">
        <v>0</v>
      </c>
      <c r="N274" s="11">
        <v>0</v>
      </c>
      <c r="O274" s="11">
        <v>0</v>
      </c>
      <c r="P274" s="11">
        <v>0</v>
      </c>
      <c r="Q274" s="11">
        <v>0</v>
      </c>
      <c r="R274" s="11">
        <v>0</v>
      </c>
      <c r="S274" s="11">
        <f t="shared" si="5"/>
        <v>385906</v>
      </c>
      <c r="T274" s="11">
        <f t="shared" si="5"/>
        <v>964748</v>
      </c>
    </row>
    <row r="275" spans="1:20" ht="18" x14ac:dyDescent="0.5">
      <c r="A275" s="10" t="s">
        <v>555</v>
      </c>
      <c r="B275" s="10" t="s">
        <v>556</v>
      </c>
      <c r="C275" s="11">
        <v>800000</v>
      </c>
      <c r="D275" s="11">
        <v>2000000</v>
      </c>
      <c r="E275" s="11">
        <v>52080</v>
      </c>
      <c r="F275" s="11">
        <v>130200</v>
      </c>
      <c r="G275" s="11">
        <v>5442</v>
      </c>
      <c r="H275" s="11">
        <v>13604</v>
      </c>
      <c r="I275" s="11">
        <v>123802</v>
      </c>
      <c r="J275" s="11">
        <v>309500</v>
      </c>
      <c r="K275" s="11">
        <v>0</v>
      </c>
      <c r="L275" s="11">
        <v>0</v>
      </c>
      <c r="M275" s="11">
        <v>0</v>
      </c>
      <c r="N275" s="11">
        <v>0</v>
      </c>
      <c r="O275" s="11">
        <v>0</v>
      </c>
      <c r="P275" s="11">
        <v>0</v>
      </c>
      <c r="Q275" s="11">
        <v>0</v>
      </c>
      <c r="R275" s="11">
        <v>0</v>
      </c>
      <c r="S275" s="11">
        <f t="shared" si="5"/>
        <v>981324</v>
      </c>
      <c r="T275" s="11">
        <f t="shared" si="5"/>
        <v>2453304</v>
      </c>
    </row>
    <row r="276" spans="1:20" ht="18" x14ac:dyDescent="0.5">
      <c r="A276" s="10" t="s">
        <v>557</v>
      </c>
      <c r="B276" s="10" t="s">
        <v>558</v>
      </c>
      <c r="C276" s="11">
        <v>317778</v>
      </c>
      <c r="D276" s="11">
        <v>794444</v>
      </c>
      <c r="E276" s="11">
        <v>44969</v>
      </c>
      <c r="F276" s="11">
        <v>112421</v>
      </c>
      <c r="G276" s="11">
        <v>7165</v>
      </c>
      <c r="H276" s="11">
        <v>17911</v>
      </c>
      <c r="I276" s="11">
        <v>75352</v>
      </c>
      <c r="J276" s="11">
        <v>188368</v>
      </c>
      <c r="K276" s="11">
        <v>0</v>
      </c>
      <c r="L276" s="11">
        <v>0</v>
      </c>
      <c r="M276" s="11">
        <v>0</v>
      </c>
      <c r="N276" s="11">
        <v>0</v>
      </c>
      <c r="O276" s="11">
        <v>0</v>
      </c>
      <c r="P276" s="11">
        <v>0</v>
      </c>
      <c r="Q276" s="11">
        <v>0</v>
      </c>
      <c r="R276" s="11">
        <v>0</v>
      </c>
      <c r="S276" s="11">
        <f t="shared" si="5"/>
        <v>445264</v>
      </c>
      <c r="T276" s="11">
        <f t="shared" si="5"/>
        <v>1113144</v>
      </c>
    </row>
    <row r="277" spans="1:20" ht="18" x14ac:dyDescent="0.5">
      <c r="A277" s="10" t="s">
        <v>559</v>
      </c>
      <c r="B277" s="10" t="s">
        <v>560</v>
      </c>
      <c r="C277" s="11">
        <v>12665</v>
      </c>
      <c r="D277" s="11">
        <v>31661</v>
      </c>
      <c r="E277" s="11">
        <v>2814</v>
      </c>
      <c r="F277" s="11">
        <v>7034</v>
      </c>
      <c r="G277" s="11">
        <v>0</v>
      </c>
      <c r="H277" s="11">
        <v>0</v>
      </c>
      <c r="I277" s="11">
        <v>148</v>
      </c>
      <c r="J277" s="11">
        <v>368</v>
      </c>
      <c r="K277" s="11">
        <v>0</v>
      </c>
      <c r="L277" s="11">
        <v>0</v>
      </c>
      <c r="M277" s="11">
        <v>0</v>
      </c>
      <c r="N277" s="11">
        <v>0</v>
      </c>
      <c r="O277" s="11">
        <v>0</v>
      </c>
      <c r="P277" s="11">
        <v>0</v>
      </c>
      <c r="Q277" s="11">
        <v>0</v>
      </c>
      <c r="R277" s="11">
        <v>0</v>
      </c>
      <c r="S277" s="11">
        <f t="shared" si="5"/>
        <v>15627</v>
      </c>
      <c r="T277" s="11">
        <f t="shared" si="5"/>
        <v>39063</v>
      </c>
    </row>
    <row r="278" spans="1:20" ht="18" x14ac:dyDescent="0.5">
      <c r="A278" s="10" t="s">
        <v>561</v>
      </c>
      <c r="B278" s="10" t="s">
        <v>562</v>
      </c>
      <c r="C278" s="11">
        <v>127270</v>
      </c>
      <c r="D278" s="11">
        <v>318174</v>
      </c>
      <c r="E278" s="11">
        <v>19384</v>
      </c>
      <c r="F278" s="11">
        <v>48456</v>
      </c>
      <c r="G278" s="11">
        <v>0</v>
      </c>
      <c r="H278" s="11">
        <v>0</v>
      </c>
      <c r="I278" s="11">
        <v>217</v>
      </c>
      <c r="J278" s="11">
        <v>539</v>
      </c>
      <c r="K278" s="11">
        <v>0</v>
      </c>
      <c r="L278" s="11">
        <v>0</v>
      </c>
      <c r="M278" s="11">
        <v>0</v>
      </c>
      <c r="N278" s="11">
        <v>0</v>
      </c>
      <c r="O278" s="11">
        <v>0</v>
      </c>
      <c r="P278" s="11">
        <v>0</v>
      </c>
      <c r="Q278" s="11">
        <v>0</v>
      </c>
      <c r="R278" s="11">
        <v>0</v>
      </c>
      <c r="S278" s="11">
        <f t="shared" si="5"/>
        <v>146871</v>
      </c>
      <c r="T278" s="11">
        <f t="shared" si="5"/>
        <v>367169</v>
      </c>
    </row>
    <row r="279" spans="1:20" ht="18" x14ac:dyDescent="0.5">
      <c r="A279" s="10" t="s">
        <v>563</v>
      </c>
      <c r="B279" s="10" t="s">
        <v>564</v>
      </c>
      <c r="C279" s="11">
        <v>1990231</v>
      </c>
      <c r="D279" s="11">
        <v>4975575</v>
      </c>
      <c r="E279" s="11">
        <v>274304</v>
      </c>
      <c r="F279" s="11">
        <v>685758</v>
      </c>
      <c r="G279" s="11">
        <v>15651</v>
      </c>
      <c r="H279" s="11">
        <v>39126</v>
      </c>
      <c r="I279" s="11">
        <v>933991</v>
      </c>
      <c r="J279" s="11">
        <v>2334958</v>
      </c>
      <c r="K279" s="11">
        <v>0</v>
      </c>
      <c r="L279" s="11">
        <v>0</v>
      </c>
      <c r="M279" s="11">
        <v>0</v>
      </c>
      <c r="N279" s="11">
        <v>0</v>
      </c>
      <c r="O279" s="11">
        <v>0</v>
      </c>
      <c r="P279" s="11">
        <v>0</v>
      </c>
      <c r="Q279" s="11">
        <v>40</v>
      </c>
      <c r="R279" s="11">
        <v>96</v>
      </c>
      <c r="S279" s="11">
        <f t="shared" si="5"/>
        <v>3214217</v>
      </c>
      <c r="T279" s="11">
        <f t="shared" si="5"/>
        <v>8035513</v>
      </c>
    </row>
    <row r="280" spans="1:20" ht="18" x14ac:dyDescent="0.5">
      <c r="A280" s="10" t="s">
        <v>565</v>
      </c>
      <c r="B280" s="10" t="s">
        <v>566</v>
      </c>
      <c r="C280" s="11">
        <v>801292</v>
      </c>
      <c r="D280" s="11">
        <v>2003230</v>
      </c>
      <c r="E280" s="11">
        <v>82512</v>
      </c>
      <c r="F280" s="11">
        <v>206280</v>
      </c>
      <c r="G280" s="11">
        <v>13120</v>
      </c>
      <c r="H280" s="11">
        <v>32800</v>
      </c>
      <c r="I280" s="11">
        <v>482302</v>
      </c>
      <c r="J280" s="11">
        <v>1205735</v>
      </c>
      <c r="K280" s="11">
        <v>0</v>
      </c>
      <c r="L280" s="11">
        <v>0</v>
      </c>
      <c r="M280" s="11">
        <v>0</v>
      </c>
      <c r="N280" s="11">
        <v>0</v>
      </c>
      <c r="O280" s="11">
        <v>0</v>
      </c>
      <c r="P280" s="11">
        <v>0</v>
      </c>
      <c r="Q280" s="11">
        <v>26</v>
      </c>
      <c r="R280" s="11">
        <v>62</v>
      </c>
      <c r="S280" s="11">
        <f t="shared" si="5"/>
        <v>1379252</v>
      </c>
      <c r="T280" s="11">
        <f t="shared" si="5"/>
        <v>3448107</v>
      </c>
    </row>
    <row r="281" spans="1:20" ht="18" x14ac:dyDescent="0.5">
      <c r="A281" s="10" t="s">
        <v>567</v>
      </c>
      <c r="B281" s="10" t="s">
        <v>568</v>
      </c>
      <c r="C281" s="11">
        <v>4907500</v>
      </c>
      <c r="D281" s="11">
        <v>12268747</v>
      </c>
      <c r="E281" s="11">
        <v>0</v>
      </c>
      <c r="F281" s="11">
        <v>0</v>
      </c>
      <c r="G281" s="11">
        <v>738</v>
      </c>
      <c r="H281" s="11">
        <v>1845</v>
      </c>
      <c r="I281" s="11">
        <v>2153</v>
      </c>
      <c r="J281" s="11">
        <v>5379</v>
      </c>
      <c r="K281" s="11">
        <v>0</v>
      </c>
      <c r="L281" s="11">
        <v>0</v>
      </c>
      <c r="M281" s="11">
        <v>0</v>
      </c>
      <c r="N281" s="11">
        <v>0</v>
      </c>
      <c r="O281" s="11">
        <v>0</v>
      </c>
      <c r="P281" s="11">
        <v>0</v>
      </c>
      <c r="Q281" s="11">
        <v>0</v>
      </c>
      <c r="R281" s="11">
        <v>0</v>
      </c>
      <c r="S281" s="11">
        <f t="shared" si="5"/>
        <v>4910391</v>
      </c>
      <c r="T281" s="11">
        <f t="shared" si="5"/>
        <v>12275971</v>
      </c>
    </row>
    <row r="282" spans="1:20" ht="18" x14ac:dyDescent="0.5">
      <c r="A282" s="10" t="s">
        <v>569</v>
      </c>
      <c r="B282" s="10" t="s">
        <v>570</v>
      </c>
      <c r="C282" s="11">
        <v>266846</v>
      </c>
      <c r="D282" s="11">
        <v>667114</v>
      </c>
      <c r="E282" s="11">
        <v>365460</v>
      </c>
      <c r="F282" s="11">
        <v>913649</v>
      </c>
      <c r="G282" s="11">
        <v>68594</v>
      </c>
      <c r="H282" s="11">
        <v>171483</v>
      </c>
      <c r="I282" s="11">
        <v>791760</v>
      </c>
      <c r="J282" s="11">
        <v>1979379</v>
      </c>
      <c r="K282" s="11">
        <v>0</v>
      </c>
      <c r="L282" s="11">
        <v>0</v>
      </c>
      <c r="M282" s="11">
        <v>0</v>
      </c>
      <c r="N282" s="11">
        <v>0</v>
      </c>
      <c r="O282" s="11">
        <v>0</v>
      </c>
      <c r="P282" s="11">
        <v>0</v>
      </c>
      <c r="Q282" s="11">
        <v>0</v>
      </c>
      <c r="R282" s="11">
        <v>0</v>
      </c>
      <c r="S282" s="11">
        <f t="shared" si="5"/>
        <v>1492660</v>
      </c>
      <c r="T282" s="11">
        <f t="shared" si="5"/>
        <v>3731625</v>
      </c>
    </row>
    <row r="283" spans="1:20" ht="18" x14ac:dyDescent="0.5">
      <c r="A283" s="10" t="s">
        <v>571</v>
      </c>
      <c r="B283" s="10" t="s">
        <v>572</v>
      </c>
      <c r="C283" s="11">
        <v>5358</v>
      </c>
      <c r="D283" s="11">
        <v>13392</v>
      </c>
      <c r="E283" s="11">
        <v>37258</v>
      </c>
      <c r="F283" s="11">
        <v>93144</v>
      </c>
      <c r="G283" s="11">
        <v>6962</v>
      </c>
      <c r="H283" s="11">
        <v>17401</v>
      </c>
      <c r="I283" s="11">
        <v>19324</v>
      </c>
      <c r="J283" s="11">
        <v>48302</v>
      </c>
      <c r="K283" s="11">
        <v>0</v>
      </c>
      <c r="L283" s="11">
        <v>0</v>
      </c>
      <c r="M283" s="11">
        <v>0</v>
      </c>
      <c r="N283" s="11">
        <v>0</v>
      </c>
      <c r="O283" s="11">
        <v>0</v>
      </c>
      <c r="P283" s="11">
        <v>0</v>
      </c>
      <c r="Q283" s="11">
        <v>596</v>
      </c>
      <c r="R283" s="11">
        <v>1490</v>
      </c>
      <c r="S283" s="11">
        <f t="shared" si="5"/>
        <v>69498</v>
      </c>
      <c r="T283" s="11">
        <f t="shared" si="5"/>
        <v>173729</v>
      </c>
    </row>
    <row r="284" spans="1:20" ht="18" x14ac:dyDescent="0.5">
      <c r="A284" s="10" t="s">
        <v>573</v>
      </c>
      <c r="B284" s="10" t="s">
        <v>574</v>
      </c>
      <c r="C284" s="11">
        <v>5484</v>
      </c>
      <c r="D284" s="11">
        <v>13708</v>
      </c>
      <c r="E284" s="11">
        <v>55549</v>
      </c>
      <c r="F284" s="11">
        <v>138871</v>
      </c>
      <c r="G284" s="11">
        <v>3968</v>
      </c>
      <c r="H284" s="11">
        <v>9918</v>
      </c>
      <c r="I284" s="11">
        <v>45662</v>
      </c>
      <c r="J284" s="11">
        <v>114144</v>
      </c>
      <c r="K284" s="11">
        <v>0</v>
      </c>
      <c r="L284" s="11">
        <v>0</v>
      </c>
      <c r="M284" s="11">
        <v>0</v>
      </c>
      <c r="N284" s="11">
        <v>0</v>
      </c>
      <c r="O284" s="11">
        <v>0</v>
      </c>
      <c r="P284" s="11">
        <v>0</v>
      </c>
      <c r="Q284" s="11">
        <v>1620</v>
      </c>
      <c r="R284" s="11">
        <v>4050</v>
      </c>
      <c r="S284" s="11">
        <f t="shared" si="5"/>
        <v>112283</v>
      </c>
      <c r="T284" s="11">
        <f t="shared" si="5"/>
        <v>280691</v>
      </c>
    </row>
    <row r="285" spans="1:20" ht="18" x14ac:dyDescent="0.5">
      <c r="A285" s="10" t="s">
        <v>575</v>
      </c>
      <c r="B285" s="10" t="s">
        <v>576</v>
      </c>
      <c r="C285" s="11">
        <v>174</v>
      </c>
      <c r="D285" s="11">
        <v>432</v>
      </c>
      <c r="E285" s="11">
        <v>0</v>
      </c>
      <c r="F285" s="11">
        <v>0</v>
      </c>
      <c r="G285" s="11">
        <v>2205</v>
      </c>
      <c r="H285" s="11">
        <v>5510</v>
      </c>
      <c r="I285" s="11">
        <v>822</v>
      </c>
      <c r="J285" s="11">
        <v>2052</v>
      </c>
      <c r="K285" s="11">
        <v>0</v>
      </c>
      <c r="L285" s="11">
        <v>0</v>
      </c>
      <c r="M285" s="11">
        <v>0</v>
      </c>
      <c r="N285" s="11">
        <v>0</v>
      </c>
      <c r="O285" s="11">
        <v>0</v>
      </c>
      <c r="P285" s="11">
        <v>0</v>
      </c>
      <c r="Q285" s="11">
        <v>956</v>
      </c>
      <c r="R285" s="11">
        <v>2390</v>
      </c>
      <c r="S285" s="11">
        <f t="shared" si="5"/>
        <v>4157</v>
      </c>
      <c r="T285" s="11">
        <f t="shared" si="5"/>
        <v>10384</v>
      </c>
    </row>
    <row r="286" spans="1:20" ht="18" x14ac:dyDescent="0.5">
      <c r="A286" s="10" t="s">
        <v>577</v>
      </c>
      <c r="B286" s="10" t="s">
        <v>578</v>
      </c>
      <c r="C286" s="11">
        <v>160</v>
      </c>
      <c r="D286" s="11">
        <v>396</v>
      </c>
      <c r="E286" s="11">
        <v>0</v>
      </c>
      <c r="F286" s="11">
        <v>0</v>
      </c>
      <c r="G286" s="11">
        <v>0</v>
      </c>
      <c r="H286" s="11">
        <v>0</v>
      </c>
      <c r="I286" s="11">
        <v>9994</v>
      </c>
      <c r="J286" s="11">
        <v>24984</v>
      </c>
      <c r="K286" s="11">
        <v>0</v>
      </c>
      <c r="L286" s="11">
        <v>0</v>
      </c>
      <c r="M286" s="11">
        <v>0</v>
      </c>
      <c r="N286" s="11">
        <v>0</v>
      </c>
      <c r="O286" s="11">
        <v>0</v>
      </c>
      <c r="P286" s="11">
        <v>0</v>
      </c>
      <c r="Q286" s="11">
        <v>0</v>
      </c>
      <c r="R286" s="11">
        <v>0</v>
      </c>
      <c r="S286" s="11">
        <f t="shared" si="5"/>
        <v>10154</v>
      </c>
      <c r="T286" s="11">
        <f t="shared" si="5"/>
        <v>25380</v>
      </c>
    </row>
    <row r="287" spans="1:20" ht="18" x14ac:dyDescent="0.5">
      <c r="A287" s="10" t="s">
        <v>579</v>
      </c>
      <c r="B287" s="10" t="s">
        <v>580</v>
      </c>
      <c r="C287" s="11">
        <v>1677</v>
      </c>
      <c r="D287" s="11">
        <v>4191</v>
      </c>
      <c r="E287" s="11">
        <v>668474</v>
      </c>
      <c r="F287" s="11">
        <v>1671183</v>
      </c>
      <c r="G287" s="11">
        <v>6264</v>
      </c>
      <c r="H287" s="11">
        <v>15660</v>
      </c>
      <c r="I287" s="11">
        <v>1082</v>
      </c>
      <c r="J287" s="11">
        <v>2701</v>
      </c>
      <c r="K287" s="11">
        <v>0</v>
      </c>
      <c r="L287" s="11">
        <v>0</v>
      </c>
      <c r="M287" s="11">
        <v>0</v>
      </c>
      <c r="N287" s="11">
        <v>0</v>
      </c>
      <c r="O287" s="11">
        <v>0</v>
      </c>
      <c r="P287" s="11">
        <v>0</v>
      </c>
      <c r="Q287" s="11">
        <v>0</v>
      </c>
      <c r="R287" s="11">
        <v>0</v>
      </c>
      <c r="S287" s="11">
        <f t="shared" si="5"/>
        <v>677497</v>
      </c>
      <c r="T287" s="11">
        <f t="shared" si="5"/>
        <v>1693735</v>
      </c>
    </row>
    <row r="288" spans="1:20" ht="18" x14ac:dyDescent="0.5">
      <c r="A288" s="10" t="s">
        <v>581</v>
      </c>
      <c r="B288" s="10" t="s">
        <v>582</v>
      </c>
      <c r="C288" s="11">
        <v>8085568</v>
      </c>
      <c r="D288" s="11">
        <v>20213919</v>
      </c>
      <c r="E288" s="11">
        <v>0</v>
      </c>
      <c r="F288" s="11">
        <v>0</v>
      </c>
      <c r="G288" s="11">
        <v>61885</v>
      </c>
      <c r="H288" s="11">
        <v>154711</v>
      </c>
      <c r="I288" s="11">
        <v>3279366</v>
      </c>
      <c r="J288" s="11">
        <v>8198390</v>
      </c>
      <c r="K288" s="11">
        <v>0</v>
      </c>
      <c r="L288" s="11">
        <v>0</v>
      </c>
      <c r="M288" s="11">
        <v>0</v>
      </c>
      <c r="N288" s="11">
        <v>0</v>
      </c>
      <c r="O288" s="11">
        <v>5600</v>
      </c>
      <c r="P288" s="11">
        <v>14000</v>
      </c>
      <c r="Q288" s="11">
        <v>620</v>
      </c>
      <c r="R288" s="11">
        <v>1550</v>
      </c>
      <c r="S288" s="11">
        <f t="shared" si="5"/>
        <v>11433039</v>
      </c>
      <c r="T288" s="11">
        <f t="shared" si="5"/>
        <v>28582570</v>
      </c>
    </row>
    <row r="289" spans="1:20" ht="18" x14ac:dyDescent="0.5">
      <c r="A289" s="10" t="s">
        <v>583</v>
      </c>
      <c r="B289" s="10" t="s">
        <v>584</v>
      </c>
      <c r="C289" s="11">
        <v>131156</v>
      </c>
      <c r="D289" s="11">
        <v>327886</v>
      </c>
      <c r="E289" s="11">
        <v>33418</v>
      </c>
      <c r="F289" s="11">
        <v>83544</v>
      </c>
      <c r="G289" s="11">
        <v>12923</v>
      </c>
      <c r="H289" s="11">
        <v>32306</v>
      </c>
      <c r="I289" s="11">
        <v>247489</v>
      </c>
      <c r="J289" s="11">
        <v>618706</v>
      </c>
      <c r="K289" s="11">
        <v>0</v>
      </c>
      <c r="L289" s="11">
        <v>0</v>
      </c>
      <c r="M289" s="11">
        <v>0</v>
      </c>
      <c r="N289" s="11">
        <v>0</v>
      </c>
      <c r="O289" s="11">
        <v>0</v>
      </c>
      <c r="P289" s="11">
        <v>0</v>
      </c>
      <c r="Q289" s="11">
        <v>0</v>
      </c>
      <c r="R289" s="11">
        <v>0</v>
      </c>
      <c r="S289" s="11">
        <f t="shared" si="5"/>
        <v>424986</v>
      </c>
      <c r="T289" s="11">
        <f t="shared" si="5"/>
        <v>1062442</v>
      </c>
    </row>
    <row r="290" spans="1:20" ht="18" x14ac:dyDescent="0.5">
      <c r="A290" s="10" t="s">
        <v>585</v>
      </c>
      <c r="B290" s="10" t="s">
        <v>586</v>
      </c>
      <c r="C290" s="11">
        <v>5357830</v>
      </c>
      <c r="D290" s="11">
        <v>13394572</v>
      </c>
      <c r="E290" s="11">
        <v>301768</v>
      </c>
      <c r="F290" s="11">
        <v>754420</v>
      </c>
      <c r="G290" s="11">
        <v>52890</v>
      </c>
      <c r="H290" s="11">
        <v>132225</v>
      </c>
      <c r="I290" s="11">
        <v>1066385</v>
      </c>
      <c r="J290" s="11">
        <v>2665938</v>
      </c>
      <c r="K290" s="11">
        <v>0</v>
      </c>
      <c r="L290" s="11">
        <v>0</v>
      </c>
      <c r="M290" s="11">
        <v>0</v>
      </c>
      <c r="N290" s="11">
        <v>0</v>
      </c>
      <c r="O290" s="11">
        <v>0</v>
      </c>
      <c r="P290" s="11">
        <v>0</v>
      </c>
      <c r="Q290" s="11">
        <v>2</v>
      </c>
      <c r="R290" s="11">
        <v>4</v>
      </c>
      <c r="S290" s="11">
        <f t="shared" si="5"/>
        <v>6778875</v>
      </c>
      <c r="T290" s="11">
        <f t="shared" si="5"/>
        <v>16947159</v>
      </c>
    </row>
    <row r="291" spans="1:20" ht="18" x14ac:dyDescent="0.5">
      <c r="A291" s="10" t="s">
        <v>587</v>
      </c>
      <c r="B291" s="10" t="s">
        <v>588</v>
      </c>
      <c r="C291" s="11">
        <v>0</v>
      </c>
      <c r="D291" s="11">
        <v>0</v>
      </c>
      <c r="E291" s="11">
        <v>0</v>
      </c>
      <c r="F291" s="11">
        <v>0</v>
      </c>
      <c r="G291" s="11">
        <v>0</v>
      </c>
      <c r="H291" s="11">
        <v>0</v>
      </c>
      <c r="I291" s="11">
        <v>4147</v>
      </c>
      <c r="J291" s="11">
        <v>10361</v>
      </c>
      <c r="K291" s="11">
        <v>0</v>
      </c>
      <c r="L291" s="11">
        <v>0</v>
      </c>
      <c r="M291" s="11">
        <v>0</v>
      </c>
      <c r="N291" s="11">
        <v>0</v>
      </c>
      <c r="O291" s="11">
        <v>0</v>
      </c>
      <c r="P291" s="11">
        <v>0</v>
      </c>
      <c r="Q291" s="11">
        <v>0</v>
      </c>
      <c r="R291" s="11">
        <v>0</v>
      </c>
      <c r="S291" s="11">
        <f t="shared" si="5"/>
        <v>4147</v>
      </c>
      <c r="T291" s="11">
        <f t="shared" si="5"/>
        <v>10361</v>
      </c>
    </row>
    <row r="292" spans="1:20" ht="18" x14ac:dyDescent="0.5">
      <c r="A292" s="10" t="s">
        <v>589</v>
      </c>
      <c r="B292" s="10" t="s">
        <v>590</v>
      </c>
      <c r="C292" s="11">
        <v>11802598</v>
      </c>
      <c r="D292" s="11">
        <v>29506492</v>
      </c>
      <c r="E292" s="11">
        <v>1212030</v>
      </c>
      <c r="F292" s="11">
        <v>3030072</v>
      </c>
      <c r="G292" s="11">
        <v>82000</v>
      </c>
      <c r="H292" s="11">
        <v>205000</v>
      </c>
      <c r="I292" s="11">
        <v>6019431</v>
      </c>
      <c r="J292" s="11">
        <v>15048552</v>
      </c>
      <c r="K292" s="11">
        <v>0</v>
      </c>
      <c r="L292" s="11">
        <v>0</v>
      </c>
      <c r="M292" s="11">
        <v>0</v>
      </c>
      <c r="N292" s="11">
        <v>0</v>
      </c>
      <c r="O292" s="11">
        <v>2240</v>
      </c>
      <c r="P292" s="11">
        <v>5600</v>
      </c>
      <c r="Q292" s="11">
        <v>384</v>
      </c>
      <c r="R292" s="11">
        <v>960</v>
      </c>
      <c r="S292" s="11">
        <f t="shared" si="5"/>
        <v>19118683</v>
      </c>
      <c r="T292" s="11">
        <f t="shared" si="5"/>
        <v>47796676</v>
      </c>
    </row>
    <row r="293" spans="1:20" ht="18" x14ac:dyDescent="0.5">
      <c r="A293" s="10" t="s">
        <v>591</v>
      </c>
      <c r="B293" s="10" t="s">
        <v>592</v>
      </c>
      <c r="C293" s="11">
        <v>10158</v>
      </c>
      <c r="D293" s="11">
        <v>25392</v>
      </c>
      <c r="E293" s="11">
        <v>0</v>
      </c>
      <c r="F293" s="11">
        <v>0</v>
      </c>
      <c r="G293" s="11">
        <v>8446</v>
      </c>
      <c r="H293" s="11">
        <v>21115</v>
      </c>
      <c r="I293" s="11">
        <v>49904</v>
      </c>
      <c r="J293" s="11">
        <v>124752</v>
      </c>
      <c r="K293" s="11">
        <v>0</v>
      </c>
      <c r="L293" s="11">
        <v>0</v>
      </c>
      <c r="M293" s="11">
        <v>0</v>
      </c>
      <c r="N293" s="11">
        <v>0</v>
      </c>
      <c r="O293" s="11">
        <v>0</v>
      </c>
      <c r="P293" s="11">
        <v>0</v>
      </c>
      <c r="Q293" s="11">
        <v>0</v>
      </c>
      <c r="R293" s="11">
        <v>0</v>
      </c>
      <c r="S293" s="11">
        <f t="shared" si="5"/>
        <v>68508</v>
      </c>
      <c r="T293" s="11">
        <f t="shared" si="5"/>
        <v>171259</v>
      </c>
    </row>
    <row r="294" spans="1:20" ht="18" x14ac:dyDescent="0.5">
      <c r="A294" s="10" t="s">
        <v>593</v>
      </c>
      <c r="B294" s="10" t="s">
        <v>594</v>
      </c>
      <c r="C294" s="11">
        <v>6193838</v>
      </c>
      <c r="D294" s="11">
        <v>15484594</v>
      </c>
      <c r="E294" s="11">
        <v>978287</v>
      </c>
      <c r="F294" s="11">
        <v>2445715</v>
      </c>
      <c r="G294" s="11">
        <v>94300</v>
      </c>
      <c r="H294" s="11">
        <v>235750</v>
      </c>
      <c r="I294" s="11">
        <v>4542945</v>
      </c>
      <c r="J294" s="11">
        <v>11357339</v>
      </c>
      <c r="K294" s="11">
        <v>0</v>
      </c>
      <c r="L294" s="11">
        <v>0</v>
      </c>
      <c r="M294" s="11">
        <v>0</v>
      </c>
      <c r="N294" s="11">
        <v>0</v>
      </c>
      <c r="O294" s="11">
        <v>0</v>
      </c>
      <c r="P294" s="11">
        <v>0</v>
      </c>
      <c r="Q294" s="11">
        <v>40</v>
      </c>
      <c r="R294" s="11">
        <v>100</v>
      </c>
      <c r="S294" s="11">
        <f t="shared" si="5"/>
        <v>11809410</v>
      </c>
      <c r="T294" s="11">
        <f t="shared" si="5"/>
        <v>29523498</v>
      </c>
    </row>
    <row r="295" spans="1:20" ht="18" x14ac:dyDescent="0.5">
      <c r="A295" s="10" t="s">
        <v>595</v>
      </c>
      <c r="B295" s="10" t="s">
        <v>596</v>
      </c>
      <c r="C295" s="11">
        <v>308854</v>
      </c>
      <c r="D295" s="11">
        <v>772132</v>
      </c>
      <c r="E295" s="11">
        <v>112048</v>
      </c>
      <c r="F295" s="11">
        <v>280116</v>
      </c>
      <c r="G295" s="11">
        <v>107775</v>
      </c>
      <c r="H295" s="11">
        <v>269434</v>
      </c>
      <c r="I295" s="11">
        <v>7912</v>
      </c>
      <c r="J295" s="11">
        <v>19766</v>
      </c>
      <c r="K295" s="11">
        <v>0</v>
      </c>
      <c r="L295" s="11">
        <v>0</v>
      </c>
      <c r="M295" s="11">
        <v>0</v>
      </c>
      <c r="N295" s="11">
        <v>0</v>
      </c>
      <c r="O295" s="11">
        <v>0</v>
      </c>
      <c r="P295" s="11">
        <v>0</v>
      </c>
      <c r="Q295" s="11">
        <v>28</v>
      </c>
      <c r="R295" s="11">
        <v>70</v>
      </c>
      <c r="S295" s="11">
        <f t="shared" si="5"/>
        <v>536617</v>
      </c>
      <c r="T295" s="11">
        <f t="shared" si="5"/>
        <v>1341518</v>
      </c>
    </row>
    <row r="296" spans="1:20" ht="18" x14ac:dyDescent="0.5">
      <c r="A296" s="10" t="s">
        <v>597</v>
      </c>
      <c r="B296" s="10" t="s">
        <v>598</v>
      </c>
      <c r="C296" s="11">
        <v>11892</v>
      </c>
      <c r="D296" s="11">
        <v>29729</v>
      </c>
      <c r="E296" s="11">
        <v>8880</v>
      </c>
      <c r="F296" s="11">
        <v>22200</v>
      </c>
      <c r="G296" s="11">
        <v>0</v>
      </c>
      <c r="H296" s="11">
        <v>0</v>
      </c>
      <c r="I296" s="11">
        <v>43712</v>
      </c>
      <c r="J296" s="11">
        <v>109266</v>
      </c>
      <c r="K296" s="11">
        <v>0</v>
      </c>
      <c r="L296" s="11">
        <v>0</v>
      </c>
      <c r="M296" s="11">
        <v>0</v>
      </c>
      <c r="N296" s="11">
        <v>0</v>
      </c>
      <c r="O296" s="11">
        <v>0</v>
      </c>
      <c r="P296" s="11">
        <v>0</v>
      </c>
      <c r="Q296" s="11">
        <v>16</v>
      </c>
      <c r="R296" s="11">
        <v>36</v>
      </c>
      <c r="S296" s="11">
        <f t="shared" si="5"/>
        <v>64500</v>
      </c>
      <c r="T296" s="11">
        <f t="shared" si="5"/>
        <v>161231</v>
      </c>
    </row>
    <row r="297" spans="1:20" ht="18" x14ac:dyDescent="0.5">
      <c r="A297" s="10" t="s">
        <v>599</v>
      </c>
      <c r="B297" s="10" t="s">
        <v>600</v>
      </c>
      <c r="C297" s="11">
        <v>833570</v>
      </c>
      <c r="D297" s="11">
        <v>2083924</v>
      </c>
      <c r="E297" s="11">
        <v>147948</v>
      </c>
      <c r="F297" s="11">
        <v>369869</v>
      </c>
      <c r="G297" s="11">
        <v>9430</v>
      </c>
      <c r="H297" s="11">
        <v>23575</v>
      </c>
      <c r="I297" s="11">
        <v>282751</v>
      </c>
      <c r="J297" s="11">
        <v>706860</v>
      </c>
      <c r="K297" s="11">
        <v>0</v>
      </c>
      <c r="L297" s="11">
        <v>0</v>
      </c>
      <c r="M297" s="11">
        <v>0</v>
      </c>
      <c r="N297" s="11">
        <v>0</v>
      </c>
      <c r="O297" s="11">
        <v>0</v>
      </c>
      <c r="P297" s="11">
        <v>0</v>
      </c>
      <c r="Q297" s="11">
        <v>28</v>
      </c>
      <c r="R297" s="11">
        <v>70</v>
      </c>
      <c r="S297" s="11">
        <f t="shared" si="5"/>
        <v>1273727</v>
      </c>
      <c r="T297" s="11">
        <f t="shared" si="5"/>
        <v>3184298</v>
      </c>
    </row>
    <row r="298" spans="1:20" ht="18" x14ac:dyDescent="0.5">
      <c r="A298" s="10" t="s">
        <v>601</v>
      </c>
      <c r="B298" s="10" t="s">
        <v>602</v>
      </c>
      <c r="C298" s="11">
        <v>130964</v>
      </c>
      <c r="D298" s="11">
        <v>327408</v>
      </c>
      <c r="E298" s="11">
        <v>0</v>
      </c>
      <c r="F298" s="11">
        <v>0</v>
      </c>
      <c r="G298" s="11">
        <v>0</v>
      </c>
      <c r="H298" s="11">
        <v>0</v>
      </c>
      <c r="I298" s="11">
        <v>244</v>
      </c>
      <c r="J298" s="11">
        <v>608</v>
      </c>
      <c r="K298" s="11">
        <v>0</v>
      </c>
      <c r="L298" s="11">
        <v>0</v>
      </c>
      <c r="M298" s="11">
        <v>0</v>
      </c>
      <c r="N298" s="11">
        <v>0</v>
      </c>
      <c r="O298" s="11">
        <v>0</v>
      </c>
      <c r="P298" s="11">
        <v>0</v>
      </c>
      <c r="Q298" s="11">
        <v>0</v>
      </c>
      <c r="R298" s="11">
        <v>0</v>
      </c>
      <c r="S298" s="11">
        <f t="shared" si="5"/>
        <v>131208</v>
      </c>
      <c r="T298" s="11">
        <f t="shared" si="5"/>
        <v>328016</v>
      </c>
    </row>
    <row r="299" spans="1:20" ht="18" x14ac:dyDescent="0.5">
      <c r="A299" s="10" t="s">
        <v>603</v>
      </c>
      <c r="B299" s="10" t="s">
        <v>604</v>
      </c>
      <c r="C299" s="11">
        <v>7332560</v>
      </c>
      <c r="D299" s="11">
        <v>18331396</v>
      </c>
      <c r="E299" s="11">
        <v>929907</v>
      </c>
      <c r="F299" s="11">
        <v>2324765</v>
      </c>
      <c r="G299" s="11">
        <v>47298</v>
      </c>
      <c r="H299" s="11">
        <v>118244</v>
      </c>
      <c r="I299" s="11">
        <v>1468640</v>
      </c>
      <c r="J299" s="11">
        <v>3671579</v>
      </c>
      <c r="K299" s="11">
        <v>0</v>
      </c>
      <c r="L299" s="11">
        <v>0</v>
      </c>
      <c r="M299" s="11">
        <v>0</v>
      </c>
      <c r="N299" s="11">
        <v>0</v>
      </c>
      <c r="O299" s="11">
        <v>0</v>
      </c>
      <c r="P299" s="11">
        <v>0</v>
      </c>
      <c r="Q299" s="11">
        <v>28</v>
      </c>
      <c r="R299" s="11">
        <v>70</v>
      </c>
      <c r="S299" s="11">
        <f t="shared" si="5"/>
        <v>9778433</v>
      </c>
      <c r="T299" s="11">
        <f t="shared" si="5"/>
        <v>24446054</v>
      </c>
    </row>
    <row r="300" spans="1:20" ht="18" x14ac:dyDescent="0.5">
      <c r="A300" s="10" t="s">
        <v>605</v>
      </c>
      <c r="B300" s="10" t="s">
        <v>606</v>
      </c>
      <c r="C300" s="11">
        <v>359650</v>
      </c>
      <c r="D300" s="11">
        <v>899122</v>
      </c>
      <c r="E300" s="11">
        <v>64476</v>
      </c>
      <c r="F300" s="11">
        <v>161186</v>
      </c>
      <c r="G300" s="11">
        <v>5167</v>
      </c>
      <c r="H300" s="11">
        <v>12915</v>
      </c>
      <c r="I300" s="11">
        <v>37900</v>
      </c>
      <c r="J300" s="11">
        <v>94724</v>
      </c>
      <c r="K300" s="11">
        <v>0</v>
      </c>
      <c r="L300" s="11">
        <v>0</v>
      </c>
      <c r="M300" s="11">
        <v>0</v>
      </c>
      <c r="N300" s="11">
        <v>0</v>
      </c>
      <c r="O300" s="11">
        <v>0</v>
      </c>
      <c r="P300" s="11">
        <v>0</v>
      </c>
      <c r="Q300" s="11">
        <v>0</v>
      </c>
      <c r="R300" s="11">
        <v>0</v>
      </c>
      <c r="S300" s="11">
        <f t="shared" si="5"/>
        <v>467193</v>
      </c>
      <c r="T300" s="11">
        <f t="shared" si="5"/>
        <v>1167947</v>
      </c>
    </row>
    <row r="301" spans="1:20" ht="18" x14ac:dyDescent="0.5">
      <c r="A301" s="10" t="s">
        <v>607</v>
      </c>
      <c r="B301" s="10" t="s">
        <v>608</v>
      </c>
      <c r="C301" s="11">
        <v>499296</v>
      </c>
      <c r="D301" s="11">
        <v>1248239</v>
      </c>
      <c r="E301" s="11">
        <v>22880</v>
      </c>
      <c r="F301" s="11">
        <v>57200</v>
      </c>
      <c r="G301" s="11">
        <v>0</v>
      </c>
      <c r="H301" s="11">
        <v>0</v>
      </c>
      <c r="I301" s="11">
        <v>781487</v>
      </c>
      <c r="J301" s="11">
        <v>1953709</v>
      </c>
      <c r="K301" s="11">
        <v>0</v>
      </c>
      <c r="L301" s="11">
        <v>0</v>
      </c>
      <c r="M301" s="11">
        <v>0</v>
      </c>
      <c r="N301" s="11">
        <v>0</v>
      </c>
      <c r="O301" s="11">
        <v>0</v>
      </c>
      <c r="P301" s="11">
        <v>0</v>
      </c>
      <c r="Q301" s="11">
        <v>0</v>
      </c>
      <c r="R301" s="11">
        <v>0</v>
      </c>
      <c r="S301" s="11">
        <f t="shared" si="5"/>
        <v>1303663</v>
      </c>
      <c r="T301" s="11">
        <f t="shared" si="5"/>
        <v>3259148</v>
      </c>
    </row>
    <row r="302" spans="1:20" ht="18" x14ac:dyDescent="0.5">
      <c r="A302" s="10" t="s">
        <v>609</v>
      </c>
      <c r="B302" s="10" t="s">
        <v>610</v>
      </c>
      <c r="C302" s="11">
        <v>151702</v>
      </c>
      <c r="D302" s="11">
        <v>379253</v>
      </c>
      <c r="E302" s="11">
        <v>13200</v>
      </c>
      <c r="F302" s="11">
        <v>33000</v>
      </c>
      <c r="G302" s="11">
        <v>0</v>
      </c>
      <c r="H302" s="11">
        <v>0</v>
      </c>
      <c r="I302" s="11">
        <v>174</v>
      </c>
      <c r="J302" s="11">
        <v>432</v>
      </c>
      <c r="K302" s="11">
        <v>0</v>
      </c>
      <c r="L302" s="11">
        <v>0</v>
      </c>
      <c r="M302" s="11">
        <v>0</v>
      </c>
      <c r="N302" s="11">
        <v>0</v>
      </c>
      <c r="O302" s="11">
        <v>0</v>
      </c>
      <c r="P302" s="11">
        <v>0</v>
      </c>
      <c r="Q302" s="11">
        <v>0</v>
      </c>
      <c r="R302" s="11">
        <v>0</v>
      </c>
      <c r="S302" s="11">
        <f t="shared" si="5"/>
        <v>165076</v>
      </c>
      <c r="T302" s="11">
        <f t="shared" si="5"/>
        <v>412685</v>
      </c>
    </row>
    <row r="303" spans="1:20" ht="18" x14ac:dyDescent="0.5">
      <c r="A303" s="10" t="s">
        <v>611</v>
      </c>
      <c r="B303" s="10" t="s">
        <v>612</v>
      </c>
      <c r="C303" s="11">
        <v>406678</v>
      </c>
      <c r="D303" s="11">
        <v>1016694</v>
      </c>
      <c r="E303" s="11">
        <v>22880</v>
      </c>
      <c r="F303" s="11">
        <v>57200</v>
      </c>
      <c r="G303" s="11">
        <v>0</v>
      </c>
      <c r="H303" s="11">
        <v>0</v>
      </c>
      <c r="I303" s="11">
        <v>1336527</v>
      </c>
      <c r="J303" s="11">
        <v>3341311</v>
      </c>
      <c r="K303" s="11">
        <v>0</v>
      </c>
      <c r="L303" s="11">
        <v>0</v>
      </c>
      <c r="M303" s="11">
        <v>0</v>
      </c>
      <c r="N303" s="11">
        <v>0</v>
      </c>
      <c r="O303" s="11">
        <v>0</v>
      </c>
      <c r="P303" s="11">
        <v>0</v>
      </c>
      <c r="Q303" s="11">
        <v>0</v>
      </c>
      <c r="R303" s="11">
        <v>0</v>
      </c>
      <c r="S303" s="11">
        <f t="shared" si="5"/>
        <v>1766085</v>
      </c>
      <c r="T303" s="11">
        <f t="shared" si="5"/>
        <v>4415205</v>
      </c>
    </row>
    <row r="304" spans="1:20" ht="18" x14ac:dyDescent="0.5">
      <c r="A304" s="10" t="s">
        <v>613</v>
      </c>
      <c r="B304" s="10" t="s">
        <v>614</v>
      </c>
      <c r="C304" s="11">
        <v>276372</v>
      </c>
      <c r="D304" s="11">
        <v>690926</v>
      </c>
      <c r="E304" s="11">
        <v>20240</v>
      </c>
      <c r="F304" s="11">
        <v>50600</v>
      </c>
      <c r="G304" s="11">
        <v>0</v>
      </c>
      <c r="H304" s="11">
        <v>0</v>
      </c>
      <c r="I304" s="11">
        <v>612712</v>
      </c>
      <c r="J304" s="11">
        <v>1531773</v>
      </c>
      <c r="K304" s="11">
        <v>0</v>
      </c>
      <c r="L304" s="11">
        <v>0</v>
      </c>
      <c r="M304" s="11">
        <v>0</v>
      </c>
      <c r="N304" s="11">
        <v>0</v>
      </c>
      <c r="O304" s="11">
        <v>0</v>
      </c>
      <c r="P304" s="11">
        <v>0</v>
      </c>
      <c r="Q304" s="11">
        <v>0</v>
      </c>
      <c r="R304" s="11">
        <v>0</v>
      </c>
      <c r="S304" s="11">
        <f t="shared" si="5"/>
        <v>909324</v>
      </c>
      <c r="T304" s="11">
        <f t="shared" si="5"/>
        <v>2273299</v>
      </c>
    </row>
    <row r="305" spans="1:20" ht="18" x14ac:dyDescent="0.5">
      <c r="A305" s="10" t="s">
        <v>615</v>
      </c>
      <c r="B305" s="10" t="s">
        <v>616</v>
      </c>
      <c r="C305" s="11">
        <v>1206324</v>
      </c>
      <c r="D305" s="11">
        <v>3015810</v>
      </c>
      <c r="E305" s="11">
        <v>176324</v>
      </c>
      <c r="F305" s="11">
        <v>440808</v>
      </c>
      <c r="G305" s="11">
        <v>5178</v>
      </c>
      <c r="H305" s="11">
        <v>12944</v>
      </c>
      <c r="I305" s="11">
        <v>804625</v>
      </c>
      <c r="J305" s="11">
        <v>2011533</v>
      </c>
      <c r="K305" s="11">
        <v>0</v>
      </c>
      <c r="L305" s="11">
        <v>0</v>
      </c>
      <c r="M305" s="11">
        <v>0</v>
      </c>
      <c r="N305" s="11">
        <v>0</v>
      </c>
      <c r="O305" s="11">
        <v>0</v>
      </c>
      <c r="P305" s="11">
        <v>0</v>
      </c>
      <c r="Q305" s="11">
        <v>20</v>
      </c>
      <c r="R305" s="11">
        <v>50</v>
      </c>
      <c r="S305" s="11">
        <f t="shared" si="5"/>
        <v>2192471</v>
      </c>
      <c r="T305" s="11">
        <f t="shared" si="5"/>
        <v>5481145</v>
      </c>
    </row>
    <row r="306" spans="1:20" ht="18" x14ac:dyDescent="0.5">
      <c r="A306" s="10" t="s">
        <v>617</v>
      </c>
      <c r="B306" s="10" t="s">
        <v>618</v>
      </c>
      <c r="C306" s="11">
        <v>713610</v>
      </c>
      <c r="D306" s="11">
        <v>1784024</v>
      </c>
      <c r="E306" s="11">
        <v>104402</v>
      </c>
      <c r="F306" s="11">
        <v>261004</v>
      </c>
      <c r="G306" s="11">
        <v>1080</v>
      </c>
      <c r="H306" s="11">
        <v>2696</v>
      </c>
      <c r="I306" s="11">
        <v>1603562</v>
      </c>
      <c r="J306" s="11">
        <v>4008889</v>
      </c>
      <c r="K306" s="11">
        <v>0</v>
      </c>
      <c r="L306" s="11">
        <v>0</v>
      </c>
      <c r="M306" s="11">
        <v>0</v>
      </c>
      <c r="N306" s="11">
        <v>0</v>
      </c>
      <c r="O306" s="11">
        <v>0</v>
      </c>
      <c r="P306" s="11">
        <v>0</v>
      </c>
      <c r="Q306" s="11">
        <v>68</v>
      </c>
      <c r="R306" s="11">
        <v>170</v>
      </c>
      <c r="S306" s="11">
        <f t="shared" si="5"/>
        <v>2422722</v>
      </c>
      <c r="T306" s="11">
        <f t="shared" si="5"/>
        <v>6056783</v>
      </c>
    </row>
    <row r="307" spans="1:20" ht="18" x14ac:dyDescent="0.5">
      <c r="A307" s="10" t="s">
        <v>619</v>
      </c>
      <c r="B307" s="10" t="s">
        <v>620</v>
      </c>
      <c r="C307" s="11">
        <v>610458</v>
      </c>
      <c r="D307" s="11">
        <v>1526143</v>
      </c>
      <c r="E307" s="11">
        <v>0</v>
      </c>
      <c r="F307" s="11">
        <v>0</v>
      </c>
      <c r="G307" s="11">
        <v>1944</v>
      </c>
      <c r="H307" s="11">
        <v>4856</v>
      </c>
      <c r="I307" s="11">
        <v>2733969</v>
      </c>
      <c r="J307" s="11">
        <v>6834904</v>
      </c>
      <c r="K307" s="11">
        <v>0</v>
      </c>
      <c r="L307" s="11">
        <v>0</v>
      </c>
      <c r="M307" s="11">
        <v>0</v>
      </c>
      <c r="N307" s="11">
        <v>0</v>
      </c>
      <c r="O307" s="11">
        <v>0</v>
      </c>
      <c r="P307" s="11">
        <v>0</v>
      </c>
      <c r="Q307" s="11">
        <v>32</v>
      </c>
      <c r="R307" s="11">
        <v>78</v>
      </c>
      <c r="S307" s="11">
        <f t="shared" si="5"/>
        <v>3346403</v>
      </c>
      <c r="T307" s="11">
        <f t="shared" si="5"/>
        <v>8365981</v>
      </c>
    </row>
    <row r="308" spans="1:20" ht="18" x14ac:dyDescent="0.5">
      <c r="A308" s="10" t="s">
        <v>621</v>
      </c>
      <c r="B308" s="10" t="s">
        <v>622</v>
      </c>
      <c r="C308" s="11">
        <v>275289</v>
      </c>
      <c r="D308" s="11">
        <v>688221</v>
      </c>
      <c r="E308" s="11">
        <v>79104</v>
      </c>
      <c r="F308" s="11">
        <v>197760</v>
      </c>
      <c r="G308" s="11">
        <v>1294</v>
      </c>
      <c r="H308" s="11">
        <v>3232</v>
      </c>
      <c r="I308" s="11">
        <v>14586</v>
      </c>
      <c r="J308" s="11">
        <v>36459</v>
      </c>
      <c r="K308" s="11">
        <v>0</v>
      </c>
      <c r="L308" s="11">
        <v>0</v>
      </c>
      <c r="M308" s="11">
        <v>0</v>
      </c>
      <c r="N308" s="11">
        <v>0</v>
      </c>
      <c r="O308" s="11">
        <v>0</v>
      </c>
      <c r="P308" s="11">
        <v>0</v>
      </c>
      <c r="Q308" s="11">
        <v>48</v>
      </c>
      <c r="R308" s="11">
        <v>116</v>
      </c>
      <c r="S308" s="11">
        <f t="shared" si="5"/>
        <v>370321</v>
      </c>
      <c r="T308" s="11">
        <f t="shared" si="5"/>
        <v>925788</v>
      </c>
    </row>
    <row r="309" spans="1:20" ht="18" x14ac:dyDescent="0.5">
      <c r="A309" s="10" t="s">
        <v>623</v>
      </c>
      <c r="B309" s="10" t="s">
        <v>624</v>
      </c>
      <c r="C309" s="11">
        <v>114488</v>
      </c>
      <c r="D309" s="11">
        <v>286216</v>
      </c>
      <c r="E309" s="11">
        <v>30346</v>
      </c>
      <c r="F309" s="11">
        <v>75864</v>
      </c>
      <c r="G309" s="11">
        <v>0</v>
      </c>
      <c r="H309" s="11">
        <v>0</v>
      </c>
      <c r="I309" s="11">
        <v>114885</v>
      </c>
      <c r="J309" s="11">
        <v>287195</v>
      </c>
      <c r="K309" s="11">
        <v>0</v>
      </c>
      <c r="L309" s="11">
        <v>0</v>
      </c>
      <c r="M309" s="11">
        <v>0</v>
      </c>
      <c r="N309" s="11">
        <v>0</v>
      </c>
      <c r="O309" s="11">
        <v>0</v>
      </c>
      <c r="P309" s="11">
        <v>0</v>
      </c>
      <c r="Q309" s="11">
        <v>0</v>
      </c>
      <c r="R309" s="11">
        <v>0</v>
      </c>
      <c r="S309" s="11">
        <f t="shared" si="5"/>
        <v>259719</v>
      </c>
      <c r="T309" s="11">
        <f t="shared" si="5"/>
        <v>649275</v>
      </c>
    </row>
    <row r="310" spans="1:20" ht="18" x14ac:dyDescent="0.5">
      <c r="A310" s="10" t="s">
        <v>625</v>
      </c>
      <c r="B310" s="10" t="s">
        <v>626</v>
      </c>
      <c r="C310" s="11">
        <v>1301396</v>
      </c>
      <c r="D310" s="11">
        <v>3253487</v>
      </c>
      <c r="E310" s="11">
        <v>237208</v>
      </c>
      <c r="F310" s="11">
        <v>593016</v>
      </c>
      <c r="G310" s="11">
        <v>4314</v>
      </c>
      <c r="H310" s="11">
        <v>10784</v>
      </c>
      <c r="I310" s="11">
        <v>1126132</v>
      </c>
      <c r="J310" s="11">
        <v>2815294</v>
      </c>
      <c r="K310" s="11">
        <v>0</v>
      </c>
      <c r="L310" s="11">
        <v>0</v>
      </c>
      <c r="M310" s="11">
        <v>0</v>
      </c>
      <c r="N310" s="11">
        <v>0</v>
      </c>
      <c r="O310" s="11">
        <v>0</v>
      </c>
      <c r="P310" s="11">
        <v>0</v>
      </c>
      <c r="Q310" s="11">
        <v>56</v>
      </c>
      <c r="R310" s="11">
        <v>140</v>
      </c>
      <c r="S310" s="11">
        <f t="shared" si="5"/>
        <v>2669106</v>
      </c>
      <c r="T310" s="11">
        <f t="shared" si="5"/>
        <v>6672721</v>
      </c>
    </row>
    <row r="311" spans="1:20" ht="18" x14ac:dyDescent="0.5">
      <c r="A311" s="10" t="s">
        <v>627</v>
      </c>
      <c r="B311" s="10" t="s">
        <v>628</v>
      </c>
      <c r="C311" s="11">
        <v>9913050</v>
      </c>
      <c r="D311" s="11">
        <v>24782622</v>
      </c>
      <c r="E311" s="11">
        <v>1492618</v>
      </c>
      <c r="F311" s="11">
        <v>3731544</v>
      </c>
      <c r="G311" s="11">
        <v>124472</v>
      </c>
      <c r="H311" s="11">
        <v>311178</v>
      </c>
      <c r="I311" s="11">
        <v>669704</v>
      </c>
      <c r="J311" s="11">
        <v>1674244</v>
      </c>
      <c r="K311" s="11">
        <v>0</v>
      </c>
      <c r="L311" s="11">
        <v>0</v>
      </c>
      <c r="M311" s="11">
        <v>0</v>
      </c>
      <c r="N311" s="11">
        <v>0</v>
      </c>
      <c r="O311" s="11">
        <v>0</v>
      </c>
      <c r="P311" s="11">
        <v>0</v>
      </c>
      <c r="Q311" s="11">
        <v>612</v>
      </c>
      <c r="R311" s="11">
        <v>1530</v>
      </c>
      <c r="S311" s="11">
        <f t="shared" si="5"/>
        <v>12200456</v>
      </c>
      <c r="T311" s="11">
        <f t="shared" si="5"/>
        <v>30501118</v>
      </c>
    </row>
    <row r="312" spans="1:20" ht="18" x14ac:dyDescent="0.5">
      <c r="A312" s="10" t="s">
        <v>629</v>
      </c>
      <c r="B312" s="10" t="s">
        <v>630</v>
      </c>
      <c r="C312" s="11">
        <v>8282642</v>
      </c>
      <c r="D312" s="11">
        <v>20706602</v>
      </c>
      <c r="E312" s="11">
        <v>794536</v>
      </c>
      <c r="F312" s="11">
        <v>1986338</v>
      </c>
      <c r="G312" s="11">
        <v>73562</v>
      </c>
      <c r="H312" s="11">
        <v>183904</v>
      </c>
      <c r="I312" s="11">
        <v>3449338</v>
      </c>
      <c r="J312" s="11">
        <v>8623325</v>
      </c>
      <c r="K312" s="11">
        <v>0</v>
      </c>
      <c r="L312" s="11">
        <v>0</v>
      </c>
      <c r="M312" s="11">
        <v>0</v>
      </c>
      <c r="N312" s="11">
        <v>0</v>
      </c>
      <c r="O312" s="11">
        <v>0</v>
      </c>
      <c r="P312" s="11">
        <v>0</v>
      </c>
      <c r="Q312" s="11">
        <v>1132</v>
      </c>
      <c r="R312" s="11">
        <v>2830</v>
      </c>
      <c r="S312" s="11">
        <f t="shared" si="5"/>
        <v>12601210</v>
      </c>
      <c r="T312" s="11">
        <f t="shared" si="5"/>
        <v>31502999</v>
      </c>
    </row>
    <row r="313" spans="1:20" ht="18" x14ac:dyDescent="0.5">
      <c r="A313" s="10" t="s">
        <v>631</v>
      </c>
      <c r="B313" s="10" t="s">
        <v>632</v>
      </c>
      <c r="C313" s="11">
        <v>8407952</v>
      </c>
      <c r="D313" s="11">
        <v>21019878</v>
      </c>
      <c r="E313" s="11">
        <v>1195416</v>
      </c>
      <c r="F313" s="11">
        <v>2988538</v>
      </c>
      <c r="G313" s="11">
        <v>33652</v>
      </c>
      <c r="H313" s="11">
        <v>84128</v>
      </c>
      <c r="I313" s="11">
        <v>8616665</v>
      </c>
      <c r="J313" s="11">
        <v>21541651</v>
      </c>
      <c r="K313" s="11">
        <v>0</v>
      </c>
      <c r="L313" s="11">
        <v>0</v>
      </c>
      <c r="M313" s="11">
        <v>0</v>
      </c>
      <c r="N313" s="11">
        <v>0</v>
      </c>
      <c r="O313" s="11">
        <v>0</v>
      </c>
      <c r="P313" s="11">
        <v>0</v>
      </c>
      <c r="Q313" s="11">
        <v>908</v>
      </c>
      <c r="R313" s="11">
        <v>2270</v>
      </c>
      <c r="S313" s="11">
        <f t="shared" si="5"/>
        <v>18254593</v>
      </c>
      <c r="T313" s="11">
        <f t="shared" si="5"/>
        <v>45636465</v>
      </c>
    </row>
    <row r="314" spans="1:20" ht="18" x14ac:dyDescent="0.5">
      <c r="A314" s="10" t="s">
        <v>633</v>
      </c>
      <c r="B314" s="10" t="s">
        <v>634</v>
      </c>
      <c r="C314" s="11">
        <v>84596</v>
      </c>
      <c r="D314" s="11">
        <v>211489</v>
      </c>
      <c r="E314" s="11">
        <v>53520</v>
      </c>
      <c r="F314" s="11">
        <v>133800</v>
      </c>
      <c r="G314" s="11">
        <v>0</v>
      </c>
      <c r="H314" s="11">
        <v>0</v>
      </c>
      <c r="I314" s="11">
        <v>2702</v>
      </c>
      <c r="J314" s="11">
        <v>6754</v>
      </c>
      <c r="K314" s="11">
        <v>0</v>
      </c>
      <c r="L314" s="11">
        <v>0</v>
      </c>
      <c r="M314" s="11">
        <v>0</v>
      </c>
      <c r="N314" s="11">
        <v>0</v>
      </c>
      <c r="O314" s="11">
        <v>0</v>
      </c>
      <c r="P314" s="11">
        <v>0</v>
      </c>
      <c r="Q314" s="11">
        <v>0</v>
      </c>
      <c r="R314" s="11">
        <v>0</v>
      </c>
      <c r="S314" s="11">
        <f t="shared" si="5"/>
        <v>140818</v>
      </c>
      <c r="T314" s="11">
        <f t="shared" si="5"/>
        <v>352043</v>
      </c>
    </row>
    <row r="315" spans="1:20" ht="18" x14ac:dyDescent="0.5">
      <c r="A315" s="10" t="s">
        <v>635</v>
      </c>
      <c r="B315" s="10" t="s">
        <v>636</v>
      </c>
      <c r="C315" s="11">
        <v>638706</v>
      </c>
      <c r="D315" s="11">
        <v>1596762</v>
      </c>
      <c r="E315" s="11">
        <v>144144</v>
      </c>
      <c r="F315" s="11">
        <v>360360</v>
      </c>
      <c r="G315" s="11">
        <v>14238</v>
      </c>
      <c r="H315" s="11">
        <v>35592</v>
      </c>
      <c r="I315" s="11">
        <v>925901</v>
      </c>
      <c r="J315" s="11">
        <v>2314745</v>
      </c>
      <c r="K315" s="11">
        <v>0</v>
      </c>
      <c r="L315" s="11">
        <v>0</v>
      </c>
      <c r="M315" s="11">
        <v>0</v>
      </c>
      <c r="N315" s="11">
        <v>0</v>
      </c>
      <c r="O315" s="11">
        <v>0</v>
      </c>
      <c r="P315" s="11">
        <v>0</v>
      </c>
      <c r="Q315" s="11">
        <v>196</v>
      </c>
      <c r="R315" s="11">
        <v>490</v>
      </c>
      <c r="S315" s="11">
        <f t="shared" si="5"/>
        <v>1723185</v>
      </c>
      <c r="T315" s="11">
        <f t="shared" si="5"/>
        <v>4307949</v>
      </c>
    </row>
    <row r="316" spans="1:20" ht="18" x14ac:dyDescent="0.5">
      <c r="A316" s="10" t="s">
        <v>637</v>
      </c>
      <c r="B316" s="10" t="s">
        <v>638</v>
      </c>
      <c r="C316" s="11">
        <v>809034</v>
      </c>
      <c r="D316" s="11">
        <v>2022583</v>
      </c>
      <c r="E316" s="11">
        <v>153448</v>
      </c>
      <c r="F316" s="11">
        <v>383616</v>
      </c>
      <c r="G316" s="11">
        <v>0</v>
      </c>
      <c r="H316" s="11">
        <v>0</v>
      </c>
      <c r="I316" s="11">
        <v>807771</v>
      </c>
      <c r="J316" s="11">
        <v>2019417</v>
      </c>
      <c r="K316" s="11">
        <v>0</v>
      </c>
      <c r="L316" s="11">
        <v>0</v>
      </c>
      <c r="M316" s="11">
        <v>0</v>
      </c>
      <c r="N316" s="11">
        <v>0</v>
      </c>
      <c r="O316" s="11">
        <v>0</v>
      </c>
      <c r="P316" s="11">
        <v>0</v>
      </c>
      <c r="Q316" s="11">
        <v>16</v>
      </c>
      <c r="R316" s="11">
        <v>40</v>
      </c>
      <c r="S316" s="11">
        <f t="shared" si="5"/>
        <v>1770269</v>
      </c>
      <c r="T316" s="11">
        <f t="shared" si="5"/>
        <v>4425656</v>
      </c>
    </row>
    <row r="317" spans="1:20" ht="18" x14ac:dyDescent="0.5">
      <c r="A317" s="10" t="s">
        <v>639</v>
      </c>
      <c r="B317" s="10" t="s">
        <v>640</v>
      </c>
      <c r="C317" s="11">
        <v>676641</v>
      </c>
      <c r="D317" s="11">
        <v>1691601</v>
      </c>
      <c r="E317" s="11">
        <v>165898</v>
      </c>
      <c r="F317" s="11">
        <v>414744</v>
      </c>
      <c r="G317" s="11">
        <v>0</v>
      </c>
      <c r="H317" s="11">
        <v>0</v>
      </c>
      <c r="I317" s="11">
        <v>62541</v>
      </c>
      <c r="J317" s="11">
        <v>156351</v>
      </c>
      <c r="K317" s="11">
        <v>0</v>
      </c>
      <c r="L317" s="11">
        <v>0</v>
      </c>
      <c r="M317" s="11">
        <v>0</v>
      </c>
      <c r="N317" s="11">
        <v>0</v>
      </c>
      <c r="O317" s="11">
        <v>0</v>
      </c>
      <c r="P317" s="11">
        <v>0</v>
      </c>
      <c r="Q317" s="11">
        <v>0</v>
      </c>
      <c r="R317" s="11">
        <v>0</v>
      </c>
      <c r="S317" s="11">
        <f t="shared" si="5"/>
        <v>905080</v>
      </c>
      <c r="T317" s="11">
        <f t="shared" si="5"/>
        <v>2262696</v>
      </c>
    </row>
    <row r="318" spans="1:20" ht="18" x14ac:dyDescent="0.5">
      <c r="A318" s="10" t="s">
        <v>641</v>
      </c>
      <c r="B318" s="10" t="s">
        <v>642</v>
      </c>
      <c r="C318" s="11">
        <v>4988434</v>
      </c>
      <c r="D318" s="11">
        <v>12471082</v>
      </c>
      <c r="E318" s="11">
        <v>745940</v>
      </c>
      <c r="F318" s="11">
        <v>1864848</v>
      </c>
      <c r="G318" s="11">
        <v>44658</v>
      </c>
      <c r="H318" s="11">
        <v>111642</v>
      </c>
      <c r="I318" s="11">
        <v>2976641</v>
      </c>
      <c r="J318" s="11">
        <v>7441584</v>
      </c>
      <c r="K318" s="11">
        <v>0</v>
      </c>
      <c r="L318" s="11">
        <v>0</v>
      </c>
      <c r="M318" s="11">
        <v>0</v>
      </c>
      <c r="N318" s="11">
        <v>0</v>
      </c>
      <c r="O318" s="11">
        <v>0</v>
      </c>
      <c r="P318" s="11">
        <v>0</v>
      </c>
      <c r="Q318" s="11">
        <v>106</v>
      </c>
      <c r="R318" s="11">
        <v>264</v>
      </c>
      <c r="S318" s="11">
        <f t="shared" si="5"/>
        <v>8755779</v>
      </c>
      <c r="T318" s="11">
        <f t="shared" si="5"/>
        <v>21889420</v>
      </c>
    </row>
    <row r="319" spans="1:20" ht="18" x14ac:dyDescent="0.5">
      <c r="A319" s="10" t="s">
        <v>643</v>
      </c>
      <c r="B319" s="10" t="s">
        <v>644</v>
      </c>
      <c r="C319" s="11">
        <v>6651331</v>
      </c>
      <c r="D319" s="11">
        <v>16628325</v>
      </c>
      <c r="E319" s="11">
        <v>940752</v>
      </c>
      <c r="F319" s="11">
        <v>2351880</v>
      </c>
      <c r="G319" s="11">
        <v>47674</v>
      </c>
      <c r="H319" s="11">
        <v>119184</v>
      </c>
      <c r="I319" s="11">
        <v>5342342</v>
      </c>
      <c r="J319" s="11">
        <v>13355838</v>
      </c>
      <c r="K319" s="11">
        <v>0</v>
      </c>
      <c r="L319" s="11">
        <v>0</v>
      </c>
      <c r="M319" s="11">
        <v>0</v>
      </c>
      <c r="N319" s="11">
        <v>0</v>
      </c>
      <c r="O319" s="11">
        <v>0</v>
      </c>
      <c r="P319" s="11">
        <v>0</v>
      </c>
      <c r="Q319" s="11">
        <v>214</v>
      </c>
      <c r="R319" s="11">
        <v>532</v>
      </c>
      <c r="S319" s="11">
        <f t="shared" si="5"/>
        <v>12982313</v>
      </c>
      <c r="T319" s="11">
        <f t="shared" si="5"/>
        <v>32455759</v>
      </c>
    </row>
    <row r="320" spans="1:20" ht="18" x14ac:dyDescent="0.5">
      <c r="A320" s="10" t="s">
        <v>645</v>
      </c>
      <c r="B320" s="10" t="s">
        <v>646</v>
      </c>
      <c r="C320" s="11">
        <v>16098</v>
      </c>
      <c r="D320" s="11">
        <v>40244</v>
      </c>
      <c r="E320" s="11">
        <v>304</v>
      </c>
      <c r="F320" s="11">
        <v>756</v>
      </c>
      <c r="G320" s="11">
        <v>324</v>
      </c>
      <c r="H320" s="11">
        <v>808</v>
      </c>
      <c r="I320" s="11">
        <v>19611</v>
      </c>
      <c r="J320" s="11">
        <v>49002</v>
      </c>
      <c r="K320" s="11">
        <v>0</v>
      </c>
      <c r="L320" s="11">
        <v>0</v>
      </c>
      <c r="M320" s="11">
        <v>0</v>
      </c>
      <c r="N320" s="11">
        <v>0</v>
      </c>
      <c r="O320" s="11">
        <v>0</v>
      </c>
      <c r="P320" s="11">
        <v>0</v>
      </c>
      <c r="Q320" s="11">
        <v>0</v>
      </c>
      <c r="R320" s="11">
        <v>0</v>
      </c>
      <c r="S320" s="11">
        <f t="shared" si="5"/>
        <v>36337</v>
      </c>
      <c r="T320" s="11">
        <f t="shared" si="5"/>
        <v>90810</v>
      </c>
    </row>
    <row r="321" spans="1:20" ht="18" x14ac:dyDescent="0.5">
      <c r="A321" s="10" t="s">
        <v>647</v>
      </c>
      <c r="B321" s="10" t="s">
        <v>648</v>
      </c>
      <c r="C321" s="11">
        <v>170833</v>
      </c>
      <c r="D321" s="11">
        <v>427081</v>
      </c>
      <c r="E321" s="11">
        <v>76422</v>
      </c>
      <c r="F321" s="11">
        <v>191054</v>
      </c>
      <c r="G321" s="11">
        <v>3882</v>
      </c>
      <c r="H321" s="11">
        <v>9702</v>
      </c>
      <c r="I321" s="11">
        <v>133179</v>
      </c>
      <c r="J321" s="11">
        <v>332931</v>
      </c>
      <c r="K321" s="11">
        <v>0</v>
      </c>
      <c r="L321" s="11">
        <v>0</v>
      </c>
      <c r="M321" s="11">
        <v>0</v>
      </c>
      <c r="N321" s="11">
        <v>0</v>
      </c>
      <c r="O321" s="11">
        <v>0</v>
      </c>
      <c r="P321" s="11">
        <v>0</v>
      </c>
      <c r="Q321" s="11">
        <v>8</v>
      </c>
      <c r="R321" s="11">
        <v>20</v>
      </c>
      <c r="S321" s="11">
        <f t="shared" si="5"/>
        <v>384324</v>
      </c>
      <c r="T321" s="11">
        <f t="shared" si="5"/>
        <v>960788</v>
      </c>
    </row>
    <row r="322" spans="1:20" ht="18" x14ac:dyDescent="0.5">
      <c r="A322" s="10" t="s">
        <v>649</v>
      </c>
      <c r="B322" s="10" t="s">
        <v>650</v>
      </c>
      <c r="C322" s="11">
        <v>75548</v>
      </c>
      <c r="D322" s="11">
        <v>188870</v>
      </c>
      <c r="E322" s="11">
        <v>6740</v>
      </c>
      <c r="F322" s="11">
        <v>16848</v>
      </c>
      <c r="G322" s="11">
        <v>166</v>
      </c>
      <c r="H322" s="11">
        <v>412</v>
      </c>
      <c r="I322" s="11">
        <v>39943</v>
      </c>
      <c r="J322" s="11">
        <v>99827</v>
      </c>
      <c r="K322" s="11">
        <v>0</v>
      </c>
      <c r="L322" s="11">
        <v>0</v>
      </c>
      <c r="M322" s="11">
        <v>0</v>
      </c>
      <c r="N322" s="11">
        <v>0</v>
      </c>
      <c r="O322" s="11">
        <v>0</v>
      </c>
      <c r="P322" s="11">
        <v>0</v>
      </c>
      <c r="Q322" s="11">
        <v>4</v>
      </c>
      <c r="R322" s="11">
        <v>6</v>
      </c>
      <c r="S322" s="11">
        <f t="shared" si="5"/>
        <v>122401</v>
      </c>
      <c r="T322" s="11">
        <f t="shared" si="5"/>
        <v>305963</v>
      </c>
    </row>
    <row r="323" spans="1:20" ht="18" x14ac:dyDescent="0.5">
      <c r="A323" s="10" t="s">
        <v>651</v>
      </c>
      <c r="B323" s="10" t="s">
        <v>652</v>
      </c>
      <c r="C323" s="11">
        <v>45129</v>
      </c>
      <c r="D323" s="11">
        <v>112821</v>
      </c>
      <c r="E323" s="11">
        <v>9812</v>
      </c>
      <c r="F323" s="11">
        <v>24530</v>
      </c>
      <c r="G323" s="11">
        <v>440</v>
      </c>
      <c r="H323" s="11">
        <v>1098</v>
      </c>
      <c r="I323" s="11">
        <v>41686</v>
      </c>
      <c r="J323" s="11">
        <v>104179</v>
      </c>
      <c r="K323" s="11">
        <v>0</v>
      </c>
      <c r="L323" s="11">
        <v>0</v>
      </c>
      <c r="M323" s="11">
        <v>0</v>
      </c>
      <c r="N323" s="11">
        <v>0</v>
      </c>
      <c r="O323" s="11">
        <v>0</v>
      </c>
      <c r="P323" s="11">
        <v>0</v>
      </c>
      <c r="Q323" s="11">
        <v>4</v>
      </c>
      <c r="R323" s="11">
        <v>4</v>
      </c>
      <c r="S323" s="11">
        <f t="shared" si="5"/>
        <v>97071</v>
      </c>
      <c r="T323" s="11">
        <f t="shared" si="5"/>
        <v>242632</v>
      </c>
    </row>
    <row r="324" spans="1:20" ht="18" x14ac:dyDescent="0.5">
      <c r="A324" s="10" t="s">
        <v>653</v>
      </c>
      <c r="B324" s="10" t="s">
        <v>654</v>
      </c>
      <c r="C324" s="11">
        <v>132554</v>
      </c>
      <c r="D324" s="11">
        <v>331382</v>
      </c>
      <c r="E324" s="11">
        <v>3200000</v>
      </c>
      <c r="F324" s="11">
        <v>8000000</v>
      </c>
      <c r="G324" s="11">
        <v>0</v>
      </c>
      <c r="H324" s="11">
        <v>0</v>
      </c>
      <c r="I324" s="11">
        <v>1548920</v>
      </c>
      <c r="J324" s="11">
        <v>3872287</v>
      </c>
      <c r="K324" s="11">
        <v>0</v>
      </c>
      <c r="L324" s="11">
        <v>0</v>
      </c>
      <c r="M324" s="11">
        <v>0</v>
      </c>
      <c r="N324" s="11">
        <v>0</v>
      </c>
      <c r="O324" s="11">
        <v>89600</v>
      </c>
      <c r="P324" s="11">
        <v>224000</v>
      </c>
      <c r="Q324" s="11">
        <v>120</v>
      </c>
      <c r="R324" s="11">
        <v>300</v>
      </c>
      <c r="S324" s="11">
        <f t="shared" si="5"/>
        <v>4971194</v>
      </c>
      <c r="T324" s="11">
        <f t="shared" si="5"/>
        <v>12427969</v>
      </c>
    </row>
    <row r="325" spans="1:20" ht="18" x14ac:dyDescent="0.5">
      <c r="A325" s="10" t="s">
        <v>655</v>
      </c>
      <c r="B325" s="10" t="s">
        <v>656</v>
      </c>
      <c r="C325" s="11">
        <v>17354145</v>
      </c>
      <c r="D325" s="11">
        <v>43385361</v>
      </c>
      <c r="E325" s="11">
        <v>0</v>
      </c>
      <c r="F325" s="11">
        <v>0</v>
      </c>
      <c r="G325" s="11">
        <v>140000</v>
      </c>
      <c r="H325" s="11">
        <v>350000</v>
      </c>
      <c r="I325" s="11">
        <v>5971012</v>
      </c>
      <c r="J325" s="11">
        <v>14927524</v>
      </c>
      <c r="K325" s="11">
        <v>0</v>
      </c>
      <c r="L325" s="11">
        <v>0</v>
      </c>
      <c r="M325" s="11">
        <v>0</v>
      </c>
      <c r="N325" s="11">
        <v>0</v>
      </c>
      <c r="O325" s="11">
        <v>0</v>
      </c>
      <c r="P325" s="11">
        <v>0</v>
      </c>
      <c r="Q325" s="11">
        <v>540</v>
      </c>
      <c r="R325" s="11">
        <v>1350</v>
      </c>
      <c r="S325" s="11">
        <f t="shared" ref="S325:T388" si="6">C325+E325+G325+I325+K325+M325+O325+Q325</f>
        <v>23465697</v>
      </c>
      <c r="T325" s="11">
        <f t="shared" si="6"/>
        <v>58664235</v>
      </c>
    </row>
    <row r="326" spans="1:20" ht="18" x14ac:dyDescent="0.5">
      <c r="A326" s="10" t="s">
        <v>657</v>
      </c>
      <c r="B326" s="10" t="s">
        <v>658</v>
      </c>
      <c r="C326" s="11">
        <v>524010</v>
      </c>
      <c r="D326" s="11">
        <v>1310024</v>
      </c>
      <c r="E326" s="11">
        <v>48933</v>
      </c>
      <c r="F326" s="11">
        <v>122331</v>
      </c>
      <c r="G326" s="11">
        <v>0</v>
      </c>
      <c r="H326" s="11">
        <v>0</v>
      </c>
      <c r="I326" s="11">
        <v>13931</v>
      </c>
      <c r="J326" s="11">
        <v>34826</v>
      </c>
      <c r="K326" s="11">
        <v>0</v>
      </c>
      <c r="L326" s="11">
        <v>0</v>
      </c>
      <c r="M326" s="11">
        <v>0</v>
      </c>
      <c r="N326" s="11">
        <v>0</v>
      </c>
      <c r="O326" s="11">
        <v>0</v>
      </c>
      <c r="P326" s="11">
        <v>0</v>
      </c>
      <c r="Q326" s="11">
        <v>0</v>
      </c>
      <c r="R326" s="11">
        <v>0</v>
      </c>
      <c r="S326" s="11">
        <f t="shared" si="6"/>
        <v>586874</v>
      </c>
      <c r="T326" s="11">
        <f t="shared" si="6"/>
        <v>1467181</v>
      </c>
    </row>
    <row r="327" spans="1:20" ht="18" x14ac:dyDescent="0.5">
      <c r="A327" s="10" t="s">
        <v>659</v>
      </c>
      <c r="B327" s="10" t="s">
        <v>660</v>
      </c>
      <c r="C327" s="11">
        <v>196030</v>
      </c>
      <c r="D327" s="11">
        <v>490072</v>
      </c>
      <c r="E327" s="11">
        <v>140574</v>
      </c>
      <c r="F327" s="11">
        <v>351432</v>
      </c>
      <c r="G327" s="11">
        <v>0</v>
      </c>
      <c r="H327" s="11">
        <v>0</v>
      </c>
      <c r="I327" s="11">
        <v>210578</v>
      </c>
      <c r="J327" s="11">
        <v>526441</v>
      </c>
      <c r="K327" s="11">
        <v>0</v>
      </c>
      <c r="L327" s="11">
        <v>0</v>
      </c>
      <c r="M327" s="11">
        <v>0</v>
      </c>
      <c r="N327" s="11">
        <v>0</v>
      </c>
      <c r="O327" s="11">
        <v>0</v>
      </c>
      <c r="P327" s="11">
        <v>0</v>
      </c>
      <c r="Q327" s="11">
        <v>8</v>
      </c>
      <c r="R327" s="11">
        <v>20</v>
      </c>
      <c r="S327" s="11">
        <f t="shared" si="6"/>
        <v>547190</v>
      </c>
      <c r="T327" s="11">
        <f t="shared" si="6"/>
        <v>1367965</v>
      </c>
    </row>
    <row r="328" spans="1:20" ht="18" x14ac:dyDescent="0.5">
      <c r="A328" s="10" t="s">
        <v>661</v>
      </c>
      <c r="B328" s="10" t="s">
        <v>662</v>
      </c>
      <c r="C328" s="11">
        <v>18962876</v>
      </c>
      <c r="D328" s="11">
        <v>47407187</v>
      </c>
      <c r="E328" s="11">
        <v>2400747</v>
      </c>
      <c r="F328" s="11">
        <v>6001865</v>
      </c>
      <c r="G328" s="11">
        <v>0</v>
      </c>
      <c r="H328" s="11">
        <v>0</v>
      </c>
      <c r="I328" s="11">
        <v>174042</v>
      </c>
      <c r="J328" s="11">
        <v>435103</v>
      </c>
      <c r="K328" s="11">
        <v>0</v>
      </c>
      <c r="L328" s="11">
        <v>0</v>
      </c>
      <c r="M328" s="11">
        <v>0</v>
      </c>
      <c r="N328" s="11">
        <v>0</v>
      </c>
      <c r="O328" s="11">
        <v>0</v>
      </c>
      <c r="P328" s="11">
        <v>0</v>
      </c>
      <c r="Q328" s="11">
        <v>32</v>
      </c>
      <c r="R328" s="11">
        <v>76</v>
      </c>
      <c r="S328" s="11">
        <f t="shared" si="6"/>
        <v>21537697</v>
      </c>
      <c r="T328" s="11">
        <f t="shared" si="6"/>
        <v>53844231</v>
      </c>
    </row>
    <row r="329" spans="1:20" ht="18" x14ac:dyDescent="0.5">
      <c r="A329" s="10" t="s">
        <v>663</v>
      </c>
      <c r="B329" s="10" t="s">
        <v>664</v>
      </c>
      <c r="C329" s="11">
        <v>6097154</v>
      </c>
      <c r="D329" s="11">
        <v>15242882</v>
      </c>
      <c r="E329" s="11">
        <v>4060100</v>
      </c>
      <c r="F329" s="11">
        <v>10150248</v>
      </c>
      <c r="G329" s="11">
        <v>0</v>
      </c>
      <c r="H329" s="11">
        <v>0</v>
      </c>
      <c r="I329" s="11">
        <v>9936581</v>
      </c>
      <c r="J329" s="11">
        <v>24841442</v>
      </c>
      <c r="K329" s="11">
        <v>0</v>
      </c>
      <c r="L329" s="11">
        <v>0</v>
      </c>
      <c r="M329" s="11">
        <v>0</v>
      </c>
      <c r="N329" s="11">
        <v>0</v>
      </c>
      <c r="O329" s="11">
        <v>0</v>
      </c>
      <c r="P329" s="11">
        <v>0</v>
      </c>
      <c r="Q329" s="11">
        <v>150</v>
      </c>
      <c r="R329" s="11">
        <v>372</v>
      </c>
      <c r="S329" s="11">
        <f t="shared" si="6"/>
        <v>20093985</v>
      </c>
      <c r="T329" s="11">
        <f t="shared" si="6"/>
        <v>50234944</v>
      </c>
    </row>
    <row r="330" spans="1:20" ht="18" x14ac:dyDescent="0.5">
      <c r="A330" s="10" t="s">
        <v>665</v>
      </c>
      <c r="B330" s="10" t="s">
        <v>666</v>
      </c>
      <c r="C330" s="11">
        <v>37222</v>
      </c>
      <c r="D330" s="11">
        <v>93053</v>
      </c>
      <c r="E330" s="11">
        <v>4264</v>
      </c>
      <c r="F330" s="11">
        <v>10656</v>
      </c>
      <c r="G330" s="11">
        <v>324</v>
      </c>
      <c r="H330" s="11">
        <v>810</v>
      </c>
      <c r="I330" s="11">
        <v>27716</v>
      </c>
      <c r="J330" s="11">
        <v>69260</v>
      </c>
      <c r="K330" s="11">
        <v>0</v>
      </c>
      <c r="L330" s="11">
        <v>0</v>
      </c>
      <c r="M330" s="11">
        <v>0</v>
      </c>
      <c r="N330" s="11">
        <v>0</v>
      </c>
      <c r="O330" s="11">
        <v>0</v>
      </c>
      <c r="P330" s="11">
        <v>0</v>
      </c>
      <c r="Q330" s="11">
        <v>6</v>
      </c>
      <c r="R330" s="11">
        <v>7</v>
      </c>
      <c r="S330" s="11">
        <f t="shared" si="6"/>
        <v>69532</v>
      </c>
      <c r="T330" s="11">
        <f t="shared" si="6"/>
        <v>173786</v>
      </c>
    </row>
    <row r="331" spans="1:20" ht="18" x14ac:dyDescent="0.5">
      <c r="A331" s="10" t="s">
        <v>667</v>
      </c>
      <c r="B331" s="10" t="s">
        <v>668</v>
      </c>
      <c r="C331" s="11">
        <v>38275</v>
      </c>
      <c r="D331" s="11">
        <v>95685</v>
      </c>
      <c r="E331" s="11">
        <v>0</v>
      </c>
      <c r="F331" s="11">
        <v>0</v>
      </c>
      <c r="G331" s="11">
        <v>1294</v>
      </c>
      <c r="H331" s="11">
        <v>3232</v>
      </c>
      <c r="I331" s="11">
        <v>90263</v>
      </c>
      <c r="J331" s="11">
        <v>225643</v>
      </c>
      <c r="K331" s="11">
        <v>0</v>
      </c>
      <c r="L331" s="11">
        <v>0</v>
      </c>
      <c r="M331" s="11">
        <v>0</v>
      </c>
      <c r="N331" s="11">
        <v>0</v>
      </c>
      <c r="O331" s="11">
        <v>0</v>
      </c>
      <c r="P331" s="11">
        <v>0</v>
      </c>
      <c r="Q331" s="11">
        <v>80</v>
      </c>
      <c r="R331" s="11">
        <v>196</v>
      </c>
      <c r="S331" s="11">
        <f t="shared" si="6"/>
        <v>129912</v>
      </c>
      <c r="T331" s="11">
        <f t="shared" si="6"/>
        <v>324756</v>
      </c>
    </row>
    <row r="332" spans="1:20" ht="18" x14ac:dyDescent="0.5">
      <c r="A332" s="10" t="s">
        <v>669</v>
      </c>
      <c r="B332" s="10" t="s">
        <v>670</v>
      </c>
      <c r="C332" s="11">
        <v>119406</v>
      </c>
      <c r="D332" s="11">
        <v>298512</v>
      </c>
      <c r="E332" s="11">
        <v>0</v>
      </c>
      <c r="F332" s="11">
        <v>0</v>
      </c>
      <c r="G332" s="11">
        <v>0</v>
      </c>
      <c r="H332" s="11">
        <v>0</v>
      </c>
      <c r="I332" s="11">
        <v>0</v>
      </c>
      <c r="J332" s="11">
        <v>0</v>
      </c>
      <c r="K332" s="11">
        <v>0</v>
      </c>
      <c r="L332" s="11">
        <v>0</v>
      </c>
      <c r="M332" s="11">
        <v>0</v>
      </c>
      <c r="N332" s="11">
        <v>0</v>
      </c>
      <c r="O332" s="11">
        <v>0</v>
      </c>
      <c r="P332" s="11">
        <v>0</v>
      </c>
      <c r="Q332" s="11">
        <v>0</v>
      </c>
      <c r="R332" s="11">
        <v>0</v>
      </c>
      <c r="S332" s="11">
        <f t="shared" si="6"/>
        <v>119406</v>
      </c>
      <c r="T332" s="11">
        <f t="shared" si="6"/>
        <v>298512</v>
      </c>
    </row>
    <row r="333" spans="1:20" ht="18" x14ac:dyDescent="0.5">
      <c r="A333" s="10" t="s">
        <v>671</v>
      </c>
      <c r="B333" s="10" t="s">
        <v>672</v>
      </c>
      <c r="C333" s="11">
        <v>160768</v>
      </c>
      <c r="D333" s="11">
        <v>401917</v>
      </c>
      <c r="E333" s="11">
        <v>0</v>
      </c>
      <c r="F333" s="11">
        <v>0</v>
      </c>
      <c r="G333" s="11">
        <v>3882</v>
      </c>
      <c r="H333" s="11">
        <v>9702</v>
      </c>
      <c r="I333" s="11">
        <v>235018</v>
      </c>
      <c r="J333" s="11">
        <v>587544</v>
      </c>
      <c r="K333" s="11">
        <v>0</v>
      </c>
      <c r="L333" s="11">
        <v>0</v>
      </c>
      <c r="M333" s="11">
        <v>0</v>
      </c>
      <c r="N333" s="11">
        <v>0</v>
      </c>
      <c r="O333" s="11">
        <v>0</v>
      </c>
      <c r="P333" s="11">
        <v>0</v>
      </c>
      <c r="Q333" s="11">
        <v>0</v>
      </c>
      <c r="R333" s="11">
        <v>0</v>
      </c>
      <c r="S333" s="11">
        <f t="shared" si="6"/>
        <v>399668</v>
      </c>
      <c r="T333" s="11">
        <f t="shared" si="6"/>
        <v>999163</v>
      </c>
    </row>
    <row r="334" spans="1:20" ht="18" x14ac:dyDescent="0.5">
      <c r="A334" s="10" t="s">
        <v>673</v>
      </c>
      <c r="B334" s="10" t="s">
        <v>674</v>
      </c>
      <c r="C334" s="11">
        <v>3033696</v>
      </c>
      <c r="D334" s="11">
        <v>7584238</v>
      </c>
      <c r="E334" s="11">
        <v>0</v>
      </c>
      <c r="F334" s="11">
        <v>0</v>
      </c>
      <c r="G334" s="11">
        <v>0</v>
      </c>
      <c r="H334" s="11">
        <v>0</v>
      </c>
      <c r="I334" s="11">
        <v>0</v>
      </c>
      <c r="J334" s="11">
        <v>0</v>
      </c>
      <c r="K334" s="11">
        <v>0</v>
      </c>
      <c r="L334" s="11">
        <v>0</v>
      </c>
      <c r="M334" s="11">
        <v>0</v>
      </c>
      <c r="N334" s="11">
        <v>0</v>
      </c>
      <c r="O334" s="11">
        <v>0</v>
      </c>
      <c r="P334" s="11">
        <v>0</v>
      </c>
      <c r="Q334" s="11">
        <v>0</v>
      </c>
      <c r="R334" s="11">
        <v>0</v>
      </c>
      <c r="S334" s="11">
        <f t="shared" si="6"/>
        <v>3033696</v>
      </c>
      <c r="T334" s="11">
        <f t="shared" si="6"/>
        <v>7584238</v>
      </c>
    </row>
    <row r="335" spans="1:20" ht="18" x14ac:dyDescent="0.5">
      <c r="A335" s="10" t="s">
        <v>675</v>
      </c>
      <c r="B335" s="10" t="s">
        <v>676</v>
      </c>
      <c r="C335" s="11">
        <v>7228212</v>
      </c>
      <c r="D335" s="11">
        <v>18070528</v>
      </c>
      <c r="E335" s="11">
        <v>0</v>
      </c>
      <c r="F335" s="11">
        <v>0</v>
      </c>
      <c r="G335" s="11">
        <v>188110</v>
      </c>
      <c r="H335" s="11">
        <v>470274</v>
      </c>
      <c r="I335" s="11">
        <v>17280</v>
      </c>
      <c r="J335" s="11">
        <v>43200</v>
      </c>
      <c r="K335" s="11">
        <v>0</v>
      </c>
      <c r="L335" s="11">
        <v>0</v>
      </c>
      <c r="M335" s="11">
        <v>0</v>
      </c>
      <c r="N335" s="11">
        <v>0</v>
      </c>
      <c r="O335" s="11">
        <v>0</v>
      </c>
      <c r="P335" s="11">
        <v>0</v>
      </c>
      <c r="Q335" s="11">
        <v>0</v>
      </c>
      <c r="R335" s="11">
        <v>0</v>
      </c>
      <c r="S335" s="11">
        <f t="shared" si="6"/>
        <v>7433602</v>
      </c>
      <c r="T335" s="11">
        <f t="shared" si="6"/>
        <v>18584002</v>
      </c>
    </row>
    <row r="336" spans="1:20" ht="18" x14ac:dyDescent="0.5">
      <c r="A336" s="10" t="s">
        <v>677</v>
      </c>
      <c r="B336" s="10" t="s">
        <v>678</v>
      </c>
      <c r="C336" s="11">
        <v>0</v>
      </c>
      <c r="D336" s="11">
        <v>0</v>
      </c>
      <c r="E336" s="11">
        <v>16080</v>
      </c>
      <c r="F336" s="11">
        <v>40196</v>
      </c>
      <c r="G336" s="11">
        <v>0</v>
      </c>
      <c r="H336" s="11">
        <v>0</v>
      </c>
      <c r="I336" s="11">
        <v>666</v>
      </c>
      <c r="J336" s="11">
        <v>1650</v>
      </c>
      <c r="K336" s="11">
        <v>0</v>
      </c>
      <c r="L336" s="11">
        <v>0</v>
      </c>
      <c r="M336" s="11">
        <v>0</v>
      </c>
      <c r="N336" s="11">
        <v>0</v>
      </c>
      <c r="O336" s="11">
        <v>0</v>
      </c>
      <c r="P336" s="11">
        <v>0</v>
      </c>
      <c r="Q336" s="11">
        <v>8</v>
      </c>
      <c r="R336" s="11">
        <v>20</v>
      </c>
      <c r="S336" s="11">
        <f t="shared" si="6"/>
        <v>16754</v>
      </c>
      <c r="T336" s="11">
        <f t="shared" si="6"/>
        <v>41866</v>
      </c>
    </row>
    <row r="337" spans="1:20" ht="18" x14ac:dyDescent="0.5">
      <c r="A337" s="10" t="s">
        <v>679</v>
      </c>
      <c r="B337" s="10" t="s">
        <v>680</v>
      </c>
      <c r="C337" s="11">
        <v>500958</v>
      </c>
      <c r="D337" s="11">
        <v>1252392</v>
      </c>
      <c r="E337" s="11">
        <v>283076</v>
      </c>
      <c r="F337" s="11">
        <v>707688</v>
      </c>
      <c r="G337" s="11">
        <v>0</v>
      </c>
      <c r="H337" s="11">
        <v>0</v>
      </c>
      <c r="I337" s="11">
        <v>767899</v>
      </c>
      <c r="J337" s="11">
        <v>1919730</v>
      </c>
      <c r="K337" s="11">
        <v>0</v>
      </c>
      <c r="L337" s="11">
        <v>0</v>
      </c>
      <c r="M337" s="11">
        <v>0</v>
      </c>
      <c r="N337" s="11">
        <v>0</v>
      </c>
      <c r="O337" s="11">
        <v>0</v>
      </c>
      <c r="P337" s="11">
        <v>0</v>
      </c>
      <c r="Q337" s="11">
        <v>0</v>
      </c>
      <c r="R337" s="11">
        <v>0</v>
      </c>
      <c r="S337" s="11">
        <f t="shared" si="6"/>
        <v>1551933</v>
      </c>
      <c r="T337" s="11">
        <f t="shared" si="6"/>
        <v>3879810</v>
      </c>
    </row>
    <row r="338" spans="1:20" ht="18" x14ac:dyDescent="0.5">
      <c r="A338" s="10" t="s">
        <v>681</v>
      </c>
      <c r="B338" s="10" t="s">
        <v>682</v>
      </c>
      <c r="C338" s="11">
        <v>0</v>
      </c>
      <c r="D338" s="11">
        <v>0</v>
      </c>
      <c r="E338" s="11">
        <v>0</v>
      </c>
      <c r="F338" s="11">
        <v>0</v>
      </c>
      <c r="G338" s="11">
        <v>0</v>
      </c>
      <c r="H338" s="11">
        <v>0</v>
      </c>
      <c r="I338" s="11">
        <v>656</v>
      </c>
      <c r="J338" s="11">
        <v>1631</v>
      </c>
      <c r="K338" s="11">
        <v>0</v>
      </c>
      <c r="L338" s="11">
        <v>0</v>
      </c>
      <c r="M338" s="11">
        <v>0</v>
      </c>
      <c r="N338" s="11">
        <v>0</v>
      </c>
      <c r="O338" s="11">
        <v>0</v>
      </c>
      <c r="P338" s="11">
        <v>0</v>
      </c>
      <c r="Q338" s="11">
        <v>0</v>
      </c>
      <c r="R338" s="11">
        <v>0</v>
      </c>
      <c r="S338" s="11">
        <f t="shared" si="6"/>
        <v>656</v>
      </c>
      <c r="T338" s="11">
        <f t="shared" si="6"/>
        <v>1631</v>
      </c>
    </row>
    <row r="339" spans="1:20" ht="18" x14ac:dyDescent="0.5">
      <c r="A339" s="10" t="s">
        <v>683</v>
      </c>
      <c r="B339" s="10" t="s">
        <v>684</v>
      </c>
      <c r="C339" s="11">
        <v>27227</v>
      </c>
      <c r="D339" s="11">
        <v>68065</v>
      </c>
      <c r="E339" s="11">
        <v>0</v>
      </c>
      <c r="F339" s="11">
        <v>0</v>
      </c>
      <c r="G339" s="11">
        <v>0</v>
      </c>
      <c r="H339" s="11">
        <v>0</v>
      </c>
      <c r="I339" s="11">
        <v>1620</v>
      </c>
      <c r="J339" s="11">
        <v>4040</v>
      </c>
      <c r="K339" s="11">
        <v>0</v>
      </c>
      <c r="L339" s="11">
        <v>0</v>
      </c>
      <c r="M339" s="11">
        <v>0</v>
      </c>
      <c r="N339" s="11">
        <v>0</v>
      </c>
      <c r="O339" s="11">
        <v>0</v>
      </c>
      <c r="P339" s="11">
        <v>0</v>
      </c>
      <c r="Q339" s="11">
        <v>0</v>
      </c>
      <c r="R339" s="11">
        <v>0</v>
      </c>
      <c r="S339" s="11">
        <f t="shared" si="6"/>
        <v>28847</v>
      </c>
      <c r="T339" s="11">
        <f t="shared" si="6"/>
        <v>72105</v>
      </c>
    </row>
    <row r="340" spans="1:20" ht="18" x14ac:dyDescent="0.5">
      <c r="A340" s="10" t="s">
        <v>685</v>
      </c>
      <c r="B340" s="10" t="s">
        <v>686</v>
      </c>
      <c r="C340" s="11">
        <v>2001</v>
      </c>
      <c r="D340" s="11">
        <v>5001</v>
      </c>
      <c r="E340" s="11">
        <v>0</v>
      </c>
      <c r="F340" s="11">
        <v>0</v>
      </c>
      <c r="G340" s="11">
        <v>0</v>
      </c>
      <c r="H340" s="11">
        <v>0</v>
      </c>
      <c r="I340" s="11">
        <v>17428</v>
      </c>
      <c r="J340" s="11">
        <v>43562</v>
      </c>
      <c r="K340" s="11">
        <v>0</v>
      </c>
      <c r="L340" s="11">
        <v>0</v>
      </c>
      <c r="M340" s="11">
        <v>0</v>
      </c>
      <c r="N340" s="11">
        <v>0</v>
      </c>
      <c r="O340" s="11">
        <v>0</v>
      </c>
      <c r="P340" s="11">
        <v>0</v>
      </c>
      <c r="Q340" s="11">
        <v>0</v>
      </c>
      <c r="R340" s="11">
        <v>0</v>
      </c>
      <c r="S340" s="11">
        <f t="shared" si="6"/>
        <v>19429</v>
      </c>
      <c r="T340" s="11">
        <f t="shared" si="6"/>
        <v>48563</v>
      </c>
    </row>
    <row r="341" spans="1:20" ht="18" x14ac:dyDescent="0.5">
      <c r="A341" s="10" t="s">
        <v>687</v>
      </c>
      <c r="B341" s="10" t="s">
        <v>688</v>
      </c>
      <c r="C341" s="11">
        <v>89565</v>
      </c>
      <c r="D341" s="11">
        <v>223911</v>
      </c>
      <c r="E341" s="11">
        <v>17568</v>
      </c>
      <c r="F341" s="11">
        <v>43920</v>
      </c>
      <c r="G341" s="11">
        <v>1080</v>
      </c>
      <c r="H341" s="11">
        <v>2696</v>
      </c>
      <c r="I341" s="11">
        <v>56548</v>
      </c>
      <c r="J341" s="11">
        <v>141352</v>
      </c>
      <c r="K341" s="11">
        <v>0</v>
      </c>
      <c r="L341" s="11">
        <v>0</v>
      </c>
      <c r="M341" s="11">
        <v>0</v>
      </c>
      <c r="N341" s="11">
        <v>0</v>
      </c>
      <c r="O341" s="11">
        <v>0</v>
      </c>
      <c r="P341" s="11">
        <v>0</v>
      </c>
      <c r="Q341" s="11">
        <v>32</v>
      </c>
      <c r="R341" s="11">
        <v>80</v>
      </c>
      <c r="S341" s="11">
        <f t="shared" si="6"/>
        <v>164793</v>
      </c>
      <c r="T341" s="11">
        <f t="shared" si="6"/>
        <v>411959</v>
      </c>
    </row>
    <row r="342" spans="1:20" ht="18" x14ac:dyDescent="0.5">
      <c r="A342" s="10" t="s">
        <v>689</v>
      </c>
      <c r="B342" s="10" t="s">
        <v>690</v>
      </c>
      <c r="C342" s="11">
        <v>8481034</v>
      </c>
      <c r="D342" s="11">
        <v>21202582</v>
      </c>
      <c r="E342" s="11">
        <v>1231872</v>
      </c>
      <c r="F342" s="11">
        <v>3079680</v>
      </c>
      <c r="G342" s="11">
        <v>83054</v>
      </c>
      <c r="H342" s="11">
        <v>207632</v>
      </c>
      <c r="I342" s="11">
        <v>4755782</v>
      </c>
      <c r="J342" s="11">
        <v>11889442</v>
      </c>
      <c r="K342" s="11">
        <v>0</v>
      </c>
      <c r="L342" s="11">
        <v>0</v>
      </c>
      <c r="M342" s="11">
        <v>0</v>
      </c>
      <c r="N342" s="11">
        <v>0</v>
      </c>
      <c r="O342" s="11">
        <v>0</v>
      </c>
      <c r="P342" s="11">
        <v>0</v>
      </c>
      <c r="Q342" s="11">
        <v>360</v>
      </c>
      <c r="R342" s="11">
        <v>900</v>
      </c>
      <c r="S342" s="11">
        <f t="shared" si="6"/>
        <v>14552102</v>
      </c>
      <c r="T342" s="11">
        <f t="shared" si="6"/>
        <v>36380236</v>
      </c>
    </row>
    <row r="343" spans="1:20" ht="18" x14ac:dyDescent="0.5">
      <c r="A343" s="10" t="s">
        <v>691</v>
      </c>
      <c r="B343" s="10" t="s">
        <v>692</v>
      </c>
      <c r="C343" s="11">
        <v>30296</v>
      </c>
      <c r="D343" s="11">
        <v>75736</v>
      </c>
      <c r="E343" s="11">
        <v>264372</v>
      </c>
      <c r="F343" s="11">
        <v>660927</v>
      </c>
      <c r="G343" s="11">
        <v>7083</v>
      </c>
      <c r="H343" s="11">
        <v>17706</v>
      </c>
      <c r="I343" s="11">
        <v>130533</v>
      </c>
      <c r="J343" s="11">
        <v>326312</v>
      </c>
      <c r="K343" s="11">
        <v>0</v>
      </c>
      <c r="L343" s="11">
        <v>0</v>
      </c>
      <c r="M343" s="11">
        <v>0</v>
      </c>
      <c r="N343" s="11">
        <v>0</v>
      </c>
      <c r="O343" s="11">
        <v>0</v>
      </c>
      <c r="P343" s="11">
        <v>0</v>
      </c>
      <c r="Q343" s="11">
        <v>0</v>
      </c>
      <c r="R343" s="11">
        <v>0</v>
      </c>
      <c r="S343" s="11">
        <f t="shared" si="6"/>
        <v>432284</v>
      </c>
      <c r="T343" s="11">
        <f t="shared" si="6"/>
        <v>1080681</v>
      </c>
    </row>
    <row r="344" spans="1:20" ht="18" x14ac:dyDescent="0.5">
      <c r="A344" s="10" t="s">
        <v>693</v>
      </c>
      <c r="B344" s="10" t="s">
        <v>694</v>
      </c>
      <c r="C344" s="11">
        <v>10524</v>
      </c>
      <c r="D344" s="11">
        <v>26307</v>
      </c>
      <c r="E344" s="11">
        <v>133288</v>
      </c>
      <c r="F344" s="11">
        <v>333216</v>
      </c>
      <c r="G344" s="11">
        <v>55746</v>
      </c>
      <c r="H344" s="11">
        <v>139363</v>
      </c>
      <c r="I344" s="11">
        <v>248539</v>
      </c>
      <c r="J344" s="11">
        <v>621330</v>
      </c>
      <c r="K344" s="11">
        <v>0</v>
      </c>
      <c r="L344" s="11">
        <v>0</v>
      </c>
      <c r="M344" s="11">
        <v>0</v>
      </c>
      <c r="N344" s="11">
        <v>0</v>
      </c>
      <c r="O344" s="11">
        <v>0</v>
      </c>
      <c r="P344" s="11">
        <v>0</v>
      </c>
      <c r="Q344" s="11">
        <v>14</v>
      </c>
      <c r="R344" s="11">
        <v>35</v>
      </c>
      <c r="S344" s="11">
        <f t="shared" si="6"/>
        <v>448111</v>
      </c>
      <c r="T344" s="11">
        <f t="shared" si="6"/>
        <v>1120251</v>
      </c>
    </row>
    <row r="345" spans="1:20" ht="18" x14ac:dyDescent="0.5">
      <c r="A345" s="10" t="s">
        <v>695</v>
      </c>
      <c r="B345" s="10" t="s">
        <v>696</v>
      </c>
      <c r="C345" s="11">
        <v>569714</v>
      </c>
      <c r="D345" s="11">
        <v>1424283</v>
      </c>
      <c r="E345" s="11">
        <v>0</v>
      </c>
      <c r="F345" s="11">
        <v>0</v>
      </c>
      <c r="G345" s="11">
        <v>9864</v>
      </c>
      <c r="H345" s="11">
        <v>24657</v>
      </c>
      <c r="I345" s="11">
        <v>601644</v>
      </c>
      <c r="J345" s="11">
        <v>1504092</v>
      </c>
      <c r="K345" s="11">
        <v>0</v>
      </c>
      <c r="L345" s="11">
        <v>0</v>
      </c>
      <c r="M345" s="11">
        <v>0</v>
      </c>
      <c r="N345" s="11">
        <v>0</v>
      </c>
      <c r="O345" s="11">
        <v>0</v>
      </c>
      <c r="P345" s="11">
        <v>0</v>
      </c>
      <c r="Q345" s="11">
        <v>0</v>
      </c>
      <c r="R345" s="11">
        <v>0</v>
      </c>
      <c r="S345" s="11">
        <f t="shared" si="6"/>
        <v>1181222</v>
      </c>
      <c r="T345" s="11">
        <f t="shared" si="6"/>
        <v>2953032</v>
      </c>
    </row>
    <row r="346" spans="1:20" ht="18" x14ac:dyDescent="0.5">
      <c r="A346" s="10" t="s">
        <v>697</v>
      </c>
      <c r="B346" s="10" t="s">
        <v>698</v>
      </c>
      <c r="C346" s="11">
        <v>117016</v>
      </c>
      <c r="D346" s="11">
        <v>292538</v>
      </c>
      <c r="E346" s="11">
        <v>19220</v>
      </c>
      <c r="F346" s="11">
        <v>48048</v>
      </c>
      <c r="G346" s="11">
        <v>4654</v>
      </c>
      <c r="H346" s="11">
        <v>11634</v>
      </c>
      <c r="I346" s="11">
        <v>62019</v>
      </c>
      <c r="J346" s="11">
        <v>155029</v>
      </c>
      <c r="K346" s="11">
        <v>0</v>
      </c>
      <c r="L346" s="11">
        <v>0</v>
      </c>
      <c r="M346" s="11">
        <v>0</v>
      </c>
      <c r="N346" s="11">
        <v>0</v>
      </c>
      <c r="O346" s="11">
        <v>0</v>
      </c>
      <c r="P346" s="11">
        <v>0</v>
      </c>
      <c r="Q346" s="11">
        <v>0</v>
      </c>
      <c r="R346" s="11">
        <v>0</v>
      </c>
      <c r="S346" s="11">
        <f t="shared" si="6"/>
        <v>202909</v>
      </c>
      <c r="T346" s="11">
        <f t="shared" si="6"/>
        <v>507249</v>
      </c>
    </row>
    <row r="347" spans="1:20" ht="18" x14ac:dyDescent="0.5">
      <c r="A347" s="10" t="s">
        <v>699</v>
      </c>
      <c r="B347" s="10" t="s">
        <v>700</v>
      </c>
      <c r="C347" s="11">
        <v>31786</v>
      </c>
      <c r="D347" s="11">
        <v>79463</v>
      </c>
      <c r="E347" s="11">
        <v>9438</v>
      </c>
      <c r="F347" s="11">
        <v>23592</v>
      </c>
      <c r="G347" s="11">
        <v>3565</v>
      </c>
      <c r="H347" s="11">
        <v>8911</v>
      </c>
      <c r="I347" s="11">
        <v>35457</v>
      </c>
      <c r="J347" s="11">
        <v>88625</v>
      </c>
      <c r="K347" s="11">
        <v>0</v>
      </c>
      <c r="L347" s="11">
        <v>0</v>
      </c>
      <c r="M347" s="11">
        <v>0</v>
      </c>
      <c r="N347" s="11">
        <v>0</v>
      </c>
      <c r="O347" s="11">
        <v>0</v>
      </c>
      <c r="P347" s="11">
        <v>0</v>
      </c>
      <c r="Q347" s="11">
        <v>0</v>
      </c>
      <c r="R347" s="11">
        <v>0</v>
      </c>
      <c r="S347" s="11">
        <f t="shared" si="6"/>
        <v>80246</v>
      </c>
      <c r="T347" s="11">
        <f t="shared" si="6"/>
        <v>200591</v>
      </c>
    </row>
    <row r="348" spans="1:20" ht="18" x14ac:dyDescent="0.5">
      <c r="A348" s="10" t="s">
        <v>701</v>
      </c>
      <c r="B348" s="10" t="s">
        <v>702</v>
      </c>
      <c r="C348" s="11">
        <v>391034</v>
      </c>
      <c r="D348" s="11">
        <v>977584</v>
      </c>
      <c r="E348" s="11">
        <v>58158</v>
      </c>
      <c r="F348" s="11">
        <v>145392</v>
      </c>
      <c r="G348" s="11">
        <v>3280</v>
      </c>
      <c r="H348" s="11">
        <v>8200</v>
      </c>
      <c r="I348" s="11">
        <v>154236</v>
      </c>
      <c r="J348" s="11">
        <v>385575</v>
      </c>
      <c r="K348" s="11">
        <v>0</v>
      </c>
      <c r="L348" s="11">
        <v>0</v>
      </c>
      <c r="M348" s="11">
        <v>0</v>
      </c>
      <c r="N348" s="11">
        <v>0</v>
      </c>
      <c r="O348" s="11">
        <v>0</v>
      </c>
      <c r="P348" s="11">
        <v>0</v>
      </c>
      <c r="Q348" s="11">
        <v>0</v>
      </c>
      <c r="R348" s="11">
        <v>0</v>
      </c>
      <c r="S348" s="11">
        <f t="shared" si="6"/>
        <v>606708</v>
      </c>
      <c r="T348" s="11">
        <f t="shared" si="6"/>
        <v>1516751</v>
      </c>
    </row>
    <row r="349" spans="1:20" ht="18" x14ac:dyDescent="0.5">
      <c r="A349" s="10" t="s">
        <v>703</v>
      </c>
      <c r="B349" s="10" t="s">
        <v>704</v>
      </c>
      <c r="C349" s="11">
        <v>0</v>
      </c>
      <c r="D349" s="11">
        <v>0</v>
      </c>
      <c r="E349" s="11">
        <v>0</v>
      </c>
      <c r="F349" s="11">
        <v>0</v>
      </c>
      <c r="G349" s="11">
        <v>0</v>
      </c>
      <c r="H349" s="11">
        <v>0</v>
      </c>
      <c r="I349" s="11">
        <v>2996</v>
      </c>
      <c r="J349" s="11">
        <v>7488</v>
      </c>
      <c r="K349" s="11">
        <v>0</v>
      </c>
      <c r="L349" s="11">
        <v>0</v>
      </c>
      <c r="M349" s="11">
        <v>0</v>
      </c>
      <c r="N349" s="11">
        <v>0</v>
      </c>
      <c r="O349" s="11">
        <v>0</v>
      </c>
      <c r="P349" s="11">
        <v>0</v>
      </c>
      <c r="Q349" s="11">
        <v>0</v>
      </c>
      <c r="R349" s="11">
        <v>0</v>
      </c>
      <c r="S349" s="11">
        <f t="shared" si="6"/>
        <v>2996</v>
      </c>
      <c r="T349" s="11">
        <f t="shared" si="6"/>
        <v>7488</v>
      </c>
    </row>
    <row r="350" spans="1:20" ht="18" x14ac:dyDescent="0.5">
      <c r="A350" s="10" t="s">
        <v>705</v>
      </c>
      <c r="B350" s="10" t="s">
        <v>706</v>
      </c>
      <c r="C350" s="11">
        <v>6875864</v>
      </c>
      <c r="D350" s="11">
        <v>17189658</v>
      </c>
      <c r="E350" s="11">
        <v>133280</v>
      </c>
      <c r="F350" s="11">
        <v>333196</v>
      </c>
      <c r="G350" s="11">
        <v>0</v>
      </c>
      <c r="H350" s="11">
        <v>0</v>
      </c>
      <c r="I350" s="11">
        <v>642089</v>
      </c>
      <c r="J350" s="11">
        <v>1605208</v>
      </c>
      <c r="K350" s="11">
        <v>0</v>
      </c>
      <c r="L350" s="11">
        <v>0</v>
      </c>
      <c r="M350" s="11">
        <v>0</v>
      </c>
      <c r="N350" s="11">
        <v>0</v>
      </c>
      <c r="O350" s="11">
        <v>0</v>
      </c>
      <c r="P350" s="11">
        <v>0</v>
      </c>
      <c r="Q350" s="11">
        <v>0</v>
      </c>
      <c r="R350" s="11">
        <v>0</v>
      </c>
      <c r="S350" s="11">
        <f t="shared" si="6"/>
        <v>7651233</v>
      </c>
      <c r="T350" s="11">
        <f t="shared" si="6"/>
        <v>19128062</v>
      </c>
    </row>
    <row r="351" spans="1:20" ht="18" x14ac:dyDescent="0.5">
      <c r="A351" s="10" t="s">
        <v>707</v>
      </c>
      <c r="B351" s="10" t="s">
        <v>708</v>
      </c>
      <c r="C351" s="11">
        <v>51390</v>
      </c>
      <c r="D351" s="11">
        <v>128474</v>
      </c>
      <c r="E351" s="11">
        <v>24156</v>
      </c>
      <c r="F351" s="11">
        <v>60387</v>
      </c>
      <c r="G351" s="11">
        <v>3612</v>
      </c>
      <c r="H351" s="11">
        <v>9028</v>
      </c>
      <c r="I351" s="11">
        <v>52726</v>
      </c>
      <c r="J351" s="11">
        <v>131780</v>
      </c>
      <c r="K351" s="11">
        <v>0</v>
      </c>
      <c r="L351" s="11">
        <v>0</v>
      </c>
      <c r="M351" s="11">
        <v>0</v>
      </c>
      <c r="N351" s="11">
        <v>0</v>
      </c>
      <c r="O351" s="11">
        <v>0</v>
      </c>
      <c r="P351" s="11">
        <v>0</v>
      </c>
      <c r="Q351" s="11">
        <v>24</v>
      </c>
      <c r="R351" s="11">
        <v>52</v>
      </c>
      <c r="S351" s="11">
        <f t="shared" si="6"/>
        <v>131908</v>
      </c>
      <c r="T351" s="11">
        <f t="shared" si="6"/>
        <v>329721</v>
      </c>
    </row>
    <row r="352" spans="1:20" ht="18" x14ac:dyDescent="0.5">
      <c r="A352" s="10" t="s">
        <v>709</v>
      </c>
      <c r="B352" s="10" t="s">
        <v>710</v>
      </c>
      <c r="C352" s="11">
        <v>612842</v>
      </c>
      <c r="D352" s="11">
        <v>1532102</v>
      </c>
      <c r="E352" s="11">
        <v>221852</v>
      </c>
      <c r="F352" s="11">
        <v>554627</v>
      </c>
      <c r="G352" s="11">
        <v>13940</v>
      </c>
      <c r="H352" s="11">
        <v>34850</v>
      </c>
      <c r="I352" s="11">
        <v>212736</v>
      </c>
      <c r="J352" s="11">
        <v>531813</v>
      </c>
      <c r="K352" s="11">
        <v>0</v>
      </c>
      <c r="L352" s="11">
        <v>0</v>
      </c>
      <c r="M352" s="11">
        <v>0</v>
      </c>
      <c r="N352" s="11">
        <v>0</v>
      </c>
      <c r="O352" s="11">
        <v>0</v>
      </c>
      <c r="P352" s="11">
        <v>0</v>
      </c>
      <c r="Q352" s="11">
        <v>0</v>
      </c>
      <c r="R352" s="11">
        <v>0</v>
      </c>
      <c r="S352" s="11">
        <f t="shared" si="6"/>
        <v>1061370</v>
      </c>
      <c r="T352" s="11">
        <f t="shared" si="6"/>
        <v>2653392</v>
      </c>
    </row>
    <row r="353" spans="1:20" ht="18" x14ac:dyDescent="0.5">
      <c r="A353" s="10" t="s">
        <v>711</v>
      </c>
      <c r="B353" s="10" t="s">
        <v>712</v>
      </c>
      <c r="C353" s="11">
        <v>926476</v>
      </c>
      <c r="D353" s="11">
        <v>2316188</v>
      </c>
      <c r="E353" s="11">
        <v>0</v>
      </c>
      <c r="F353" s="11">
        <v>0</v>
      </c>
      <c r="G353" s="11">
        <v>4680</v>
      </c>
      <c r="H353" s="11">
        <v>11699</v>
      </c>
      <c r="I353" s="11">
        <v>179350</v>
      </c>
      <c r="J353" s="11">
        <v>448361</v>
      </c>
      <c r="K353" s="11">
        <v>0</v>
      </c>
      <c r="L353" s="11">
        <v>0</v>
      </c>
      <c r="M353" s="11">
        <v>0</v>
      </c>
      <c r="N353" s="11">
        <v>0</v>
      </c>
      <c r="O353" s="11">
        <v>0</v>
      </c>
      <c r="P353" s="11">
        <v>0</v>
      </c>
      <c r="Q353" s="11">
        <v>4</v>
      </c>
      <c r="R353" s="11">
        <v>6</v>
      </c>
      <c r="S353" s="11">
        <f t="shared" si="6"/>
        <v>1110510</v>
      </c>
      <c r="T353" s="11">
        <f t="shared" si="6"/>
        <v>2776254</v>
      </c>
    </row>
    <row r="354" spans="1:20" ht="18" x14ac:dyDescent="0.5">
      <c r="A354" s="10" t="s">
        <v>713</v>
      </c>
      <c r="B354" s="10" t="s">
        <v>714</v>
      </c>
      <c r="C354" s="11">
        <v>58562</v>
      </c>
      <c r="D354" s="11">
        <v>146404</v>
      </c>
      <c r="E354" s="11">
        <v>0</v>
      </c>
      <c r="F354" s="11">
        <v>0</v>
      </c>
      <c r="G354" s="11">
        <v>485</v>
      </c>
      <c r="H354" s="11">
        <v>1211</v>
      </c>
      <c r="I354" s="11">
        <v>5453</v>
      </c>
      <c r="J354" s="11">
        <v>13615</v>
      </c>
      <c r="K354" s="11">
        <v>0</v>
      </c>
      <c r="L354" s="11">
        <v>0</v>
      </c>
      <c r="M354" s="11">
        <v>0</v>
      </c>
      <c r="N354" s="11">
        <v>0</v>
      </c>
      <c r="O354" s="11">
        <v>0</v>
      </c>
      <c r="P354" s="11">
        <v>0</v>
      </c>
      <c r="Q354" s="11">
        <v>0</v>
      </c>
      <c r="R354" s="11">
        <v>0</v>
      </c>
      <c r="S354" s="11">
        <f t="shared" si="6"/>
        <v>64500</v>
      </c>
      <c r="T354" s="11">
        <f t="shared" si="6"/>
        <v>161230</v>
      </c>
    </row>
    <row r="355" spans="1:20" ht="18" x14ac:dyDescent="0.5">
      <c r="A355" s="10" t="s">
        <v>715</v>
      </c>
      <c r="B355" s="10" t="s">
        <v>716</v>
      </c>
      <c r="C355" s="11">
        <v>4377442</v>
      </c>
      <c r="D355" s="11">
        <v>10943604</v>
      </c>
      <c r="E355" s="11">
        <v>0</v>
      </c>
      <c r="F355" s="11">
        <v>0</v>
      </c>
      <c r="G355" s="11">
        <v>16737</v>
      </c>
      <c r="H355" s="11">
        <v>41841</v>
      </c>
      <c r="I355" s="11">
        <v>3710</v>
      </c>
      <c r="J355" s="11">
        <v>9259</v>
      </c>
      <c r="K355" s="11">
        <v>0</v>
      </c>
      <c r="L355" s="11">
        <v>0</v>
      </c>
      <c r="M355" s="11">
        <v>0</v>
      </c>
      <c r="N355" s="11">
        <v>0</v>
      </c>
      <c r="O355" s="11">
        <v>0</v>
      </c>
      <c r="P355" s="11">
        <v>0</v>
      </c>
      <c r="Q355" s="11">
        <v>20</v>
      </c>
      <c r="R355" s="11">
        <v>50</v>
      </c>
      <c r="S355" s="11">
        <f t="shared" si="6"/>
        <v>4397909</v>
      </c>
      <c r="T355" s="11">
        <f t="shared" si="6"/>
        <v>10994754</v>
      </c>
    </row>
    <row r="356" spans="1:20" ht="18" x14ac:dyDescent="0.5">
      <c r="A356" s="10" t="s">
        <v>717</v>
      </c>
      <c r="B356" s="10" t="s">
        <v>718</v>
      </c>
      <c r="C356" s="11">
        <v>3058</v>
      </c>
      <c r="D356" s="11">
        <v>7643</v>
      </c>
      <c r="E356" s="11">
        <v>2592</v>
      </c>
      <c r="F356" s="11">
        <v>6480</v>
      </c>
      <c r="G356" s="11">
        <v>110</v>
      </c>
      <c r="H356" s="11">
        <v>273</v>
      </c>
      <c r="I356" s="11">
        <v>3651</v>
      </c>
      <c r="J356" s="11">
        <v>9121</v>
      </c>
      <c r="K356" s="11">
        <v>0</v>
      </c>
      <c r="L356" s="11">
        <v>0</v>
      </c>
      <c r="M356" s="11">
        <v>0</v>
      </c>
      <c r="N356" s="11">
        <v>0</v>
      </c>
      <c r="O356" s="11">
        <v>0</v>
      </c>
      <c r="P356" s="11">
        <v>0</v>
      </c>
      <c r="Q356" s="11">
        <v>0</v>
      </c>
      <c r="R356" s="11">
        <v>0</v>
      </c>
      <c r="S356" s="11">
        <f t="shared" si="6"/>
        <v>9411</v>
      </c>
      <c r="T356" s="11">
        <f t="shared" si="6"/>
        <v>23517</v>
      </c>
    </row>
    <row r="357" spans="1:20" ht="18" x14ac:dyDescent="0.5">
      <c r="A357" s="10" t="s">
        <v>719</v>
      </c>
      <c r="B357" s="10" t="s">
        <v>720</v>
      </c>
      <c r="C357" s="11">
        <v>138586</v>
      </c>
      <c r="D357" s="11">
        <v>346462</v>
      </c>
      <c r="E357" s="11">
        <v>20435</v>
      </c>
      <c r="F357" s="11">
        <v>51085</v>
      </c>
      <c r="G357" s="11">
        <v>2288</v>
      </c>
      <c r="H357" s="11">
        <v>5716</v>
      </c>
      <c r="I357" s="11">
        <v>192724</v>
      </c>
      <c r="J357" s="11">
        <v>481787</v>
      </c>
      <c r="K357" s="11">
        <v>0</v>
      </c>
      <c r="L357" s="11">
        <v>0</v>
      </c>
      <c r="M357" s="11">
        <v>0</v>
      </c>
      <c r="N357" s="11">
        <v>0</v>
      </c>
      <c r="O357" s="11">
        <v>0</v>
      </c>
      <c r="P357" s="11">
        <v>0</v>
      </c>
      <c r="Q357" s="11">
        <v>2</v>
      </c>
      <c r="R357" s="11">
        <v>4</v>
      </c>
      <c r="S357" s="11">
        <f t="shared" si="6"/>
        <v>354035</v>
      </c>
      <c r="T357" s="11">
        <f t="shared" si="6"/>
        <v>885054</v>
      </c>
    </row>
    <row r="358" spans="1:20" ht="18" x14ac:dyDescent="0.5">
      <c r="A358" s="10" t="s">
        <v>721</v>
      </c>
      <c r="B358" s="10" t="s">
        <v>722</v>
      </c>
      <c r="C358" s="11">
        <v>1383</v>
      </c>
      <c r="D358" s="11">
        <v>3455</v>
      </c>
      <c r="E358" s="11">
        <v>0</v>
      </c>
      <c r="F358" s="11">
        <v>0</v>
      </c>
      <c r="G358" s="11">
        <v>3685</v>
      </c>
      <c r="H358" s="11">
        <v>9210</v>
      </c>
      <c r="I358" s="11">
        <v>1922</v>
      </c>
      <c r="J358" s="11">
        <v>4793</v>
      </c>
      <c r="K358" s="11">
        <v>0</v>
      </c>
      <c r="L358" s="11">
        <v>0</v>
      </c>
      <c r="M358" s="11">
        <v>0</v>
      </c>
      <c r="N358" s="11">
        <v>0</v>
      </c>
      <c r="O358" s="11">
        <v>0</v>
      </c>
      <c r="P358" s="11">
        <v>0</v>
      </c>
      <c r="Q358" s="11">
        <v>4</v>
      </c>
      <c r="R358" s="11">
        <v>6</v>
      </c>
      <c r="S358" s="11">
        <f t="shared" si="6"/>
        <v>6994</v>
      </c>
      <c r="T358" s="11">
        <f t="shared" si="6"/>
        <v>17464</v>
      </c>
    </row>
    <row r="359" spans="1:20" ht="18" x14ac:dyDescent="0.5">
      <c r="A359" s="10" t="s">
        <v>723</v>
      </c>
      <c r="B359" s="10" t="s">
        <v>724</v>
      </c>
      <c r="C359" s="11">
        <v>0</v>
      </c>
      <c r="D359" s="11">
        <v>0</v>
      </c>
      <c r="E359" s="11">
        <v>0</v>
      </c>
      <c r="F359" s="11">
        <v>0</v>
      </c>
      <c r="G359" s="11">
        <v>2415</v>
      </c>
      <c r="H359" s="11">
        <v>6037</v>
      </c>
      <c r="I359" s="11">
        <v>168</v>
      </c>
      <c r="J359" s="11">
        <v>420</v>
      </c>
      <c r="K359" s="11">
        <v>0</v>
      </c>
      <c r="L359" s="11">
        <v>0</v>
      </c>
      <c r="M359" s="11">
        <v>0</v>
      </c>
      <c r="N359" s="11">
        <v>0</v>
      </c>
      <c r="O359" s="11">
        <v>0</v>
      </c>
      <c r="P359" s="11">
        <v>0</v>
      </c>
      <c r="Q359" s="11">
        <v>0</v>
      </c>
      <c r="R359" s="11">
        <v>0</v>
      </c>
      <c r="S359" s="11">
        <f t="shared" si="6"/>
        <v>2583</v>
      </c>
      <c r="T359" s="11">
        <f t="shared" si="6"/>
        <v>6457</v>
      </c>
    </row>
    <row r="360" spans="1:20" ht="18" x14ac:dyDescent="0.5">
      <c r="A360" s="10" t="s">
        <v>725</v>
      </c>
      <c r="B360" s="10" t="s">
        <v>726</v>
      </c>
      <c r="C360" s="11">
        <v>421574</v>
      </c>
      <c r="D360" s="11">
        <v>1053932</v>
      </c>
      <c r="E360" s="11">
        <v>284846</v>
      </c>
      <c r="F360" s="11">
        <v>712112</v>
      </c>
      <c r="G360" s="11">
        <v>17924</v>
      </c>
      <c r="H360" s="11">
        <v>44809</v>
      </c>
      <c r="I360" s="11">
        <v>147828</v>
      </c>
      <c r="J360" s="11">
        <v>369558</v>
      </c>
      <c r="K360" s="11">
        <v>0</v>
      </c>
      <c r="L360" s="11">
        <v>0</v>
      </c>
      <c r="M360" s="11">
        <v>0</v>
      </c>
      <c r="N360" s="11">
        <v>0</v>
      </c>
      <c r="O360" s="11">
        <v>0</v>
      </c>
      <c r="P360" s="11">
        <v>0</v>
      </c>
      <c r="Q360" s="11">
        <v>0</v>
      </c>
      <c r="R360" s="11">
        <v>0</v>
      </c>
      <c r="S360" s="11">
        <f t="shared" si="6"/>
        <v>872172</v>
      </c>
      <c r="T360" s="11">
        <f t="shared" si="6"/>
        <v>2180411</v>
      </c>
    </row>
    <row r="361" spans="1:20" ht="18" x14ac:dyDescent="0.5">
      <c r="A361" s="10" t="s">
        <v>727</v>
      </c>
      <c r="B361" s="10" t="s">
        <v>728</v>
      </c>
      <c r="C361" s="11">
        <v>14837388</v>
      </c>
      <c r="D361" s="11">
        <v>37093467</v>
      </c>
      <c r="E361" s="11">
        <v>0</v>
      </c>
      <c r="F361" s="11">
        <v>0</v>
      </c>
      <c r="G361" s="11">
        <v>0</v>
      </c>
      <c r="H361" s="11">
        <v>0</v>
      </c>
      <c r="I361" s="11">
        <v>13818</v>
      </c>
      <c r="J361" s="11">
        <v>34534</v>
      </c>
      <c r="K361" s="11">
        <v>0</v>
      </c>
      <c r="L361" s="11">
        <v>0</v>
      </c>
      <c r="M361" s="11">
        <v>0</v>
      </c>
      <c r="N361" s="11">
        <v>0</v>
      </c>
      <c r="O361" s="11">
        <v>0</v>
      </c>
      <c r="P361" s="11">
        <v>0</v>
      </c>
      <c r="Q361" s="11">
        <v>0</v>
      </c>
      <c r="R361" s="11">
        <v>0</v>
      </c>
      <c r="S361" s="11">
        <f t="shared" si="6"/>
        <v>14851206</v>
      </c>
      <c r="T361" s="11">
        <f t="shared" si="6"/>
        <v>37128001</v>
      </c>
    </row>
    <row r="362" spans="1:20" ht="18" x14ac:dyDescent="0.5">
      <c r="A362" s="10" t="s">
        <v>729</v>
      </c>
      <c r="B362" s="10" t="s">
        <v>730</v>
      </c>
      <c r="C362" s="11">
        <v>0</v>
      </c>
      <c r="D362" s="11">
        <v>0</v>
      </c>
      <c r="E362" s="11">
        <v>0</v>
      </c>
      <c r="F362" s="11">
        <v>0</v>
      </c>
      <c r="G362" s="11">
        <v>9930</v>
      </c>
      <c r="H362" s="11">
        <v>24821</v>
      </c>
      <c r="I362" s="11">
        <v>852762</v>
      </c>
      <c r="J362" s="11">
        <v>2131886</v>
      </c>
      <c r="K362" s="11">
        <v>0</v>
      </c>
      <c r="L362" s="11">
        <v>0</v>
      </c>
      <c r="M362" s="11">
        <v>0</v>
      </c>
      <c r="N362" s="11">
        <v>0</v>
      </c>
      <c r="O362" s="11">
        <v>0</v>
      </c>
      <c r="P362" s="11">
        <v>0</v>
      </c>
      <c r="Q362" s="11">
        <v>0</v>
      </c>
      <c r="R362" s="11">
        <v>0</v>
      </c>
      <c r="S362" s="11">
        <f t="shared" si="6"/>
        <v>862692</v>
      </c>
      <c r="T362" s="11">
        <f t="shared" si="6"/>
        <v>2156707</v>
      </c>
    </row>
    <row r="363" spans="1:20" ht="18" x14ac:dyDescent="0.5">
      <c r="A363" s="10" t="s">
        <v>731</v>
      </c>
      <c r="B363" s="10" t="s">
        <v>732</v>
      </c>
      <c r="C363" s="11">
        <v>157456</v>
      </c>
      <c r="D363" s="11">
        <v>393637</v>
      </c>
      <c r="E363" s="11">
        <v>18174</v>
      </c>
      <c r="F363" s="11">
        <v>45432</v>
      </c>
      <c r="G363" s="11">
        <v>8938</v>
      </c>
      <c r="H363" s="11">
        <v>22343</v>
      </c>
      <c r="I363" s="11">
        <v>103876</v>
      </c>
      <c r="J363" s="11">
        <v>259673</v>
      </c>
      <c r="K363" s="11">
        <v>0</v>
      </c>
      <c r="L363" s="11">
        <v>0</v>
      </c>
      <c r="M363" s="11">
        <v>0</v>
      </c>
      <c r="N363" s="11">
        <v>0</v>
      </c>
      <c r="O363" s="11">
        <v>0</v>
      </c>
      <c r="P363" s="11">
        <v>0</v>
      </c>
      <c r="Q363" s="11">
        <v>0</v>
      </c>
      <c r="R363" s="11">
        <v>0</v>
      </c>
      <c r="S363" s="11">
        <f t="shared" si="6"/>
        <v>288444</v>
      </c>
      <c r="T363" s="11">
        <f t="shared" si="6"/>
        <v>721085</v>
      </c>
    </row>
    <row r="364" spans="1:20" ht="18" x14ac:dyDescent="0.5">
      <c r="A364" s="10" t="s">
        <v>733</v>
      </c>
      <c r="B364" s="10" t="s">
        <v>734</v>
      </c>
      <c r="C364" s="11">
        <v>328</v>
      </c>
      <c r="D364" s="11">
        <v>816</v>
      </c>
      <c r="E364" s="11">
        <v>0</v>
      </c>
      <c r="F364" s="11">
        <v>0</v>
      </c>
      <c r="G364" s="11">
        <v>0</v>
      </c>
      <c r="H364" s="11">
        <v>0</v>
      </c>
      <c r="I364" s="11">
        <v>1146</v>
      </c>
      <c r="J364" s="11">
        <v>2864</v>
      </c>
      <c r="K364" s="11">
        <v>0</v>
      </c>
      <c r="L364" s="11">
        <v>0</v>
      </c>
      <c r="M364" s="11">
        <v>0</v>
      </c>
      <c r="N364" s="11">
        <v>0</v>
      </c>
      <c r="O364" s="11">
        <v>0</v>
      </c>
      <c r="P364" s="11">
        <v>0</v>
      </c>
      <c r="Q364" s="11">
        <v>0</v>
      </c>
      <c r="R364" s="11">
        <v>0</v>
      </c>
      <c r="S364" s="11">
        <f t="shared" si="6"/>
        <v>1474</v>
      </c>
      <c r="T364" s="11">
        <f t="shared" si="6"/>
        <v>3680</v>
      </c>
    </row>
    <row r="365" spans="1:20" ht="18" x14ac:dyDescent="0.5">
      <c r="A365" s="10" t="s">
        <v>735</v>
      </c>
      <c r="B365" s="10" t="s">
        <v>736</v>
      </c>
      <c r="C365" s="11">
        <v>2400000</v>
      </c>
      <c r="D365" s="11">
        <v>6000000</v>
      </c>
      <c r="E365" s="11">
        <v>0</v>
      </c>
      <c r="F365" s="11">
        <v>0</v>
      </c>
      <c r="G365" s="11">
        <v>116369</v>
      </c>
      <c r="H365" s="11">
        <v>290920</v>
      </c>
      <c r="I365" s="11">
        <v>4554418</v>
      </c>
      <c r="J365" s="11">
        <v>11386016</v>
      </c>
      <c r="K365" s="11">
        <v>0</v>
      </c>
      <c r="L365" s="11">
        <v>0</v>
      </c>
      <c r="M365" s="11">
        <v>0</v>
      </c>
      <c r="N365" s="11">
        <v>0</v>
      </c>
      <c r="O365" s="11">
        <v>0</v>
      </c>
      <c r="P365" s="11">
        <v>0</v>
      </c>
      <c r="Q365" s="11">
        <v>12</v>
      </c>
      <c r="R365" s="11">
        <v>30</v>
      </c>
      <c r="S365" s="11">
        <f t="shared" si="6"/>
        <v>7070799</v>
      </c>
      <c r="T365" s="11">
        <f t="shared" si="6"/>
        <v>17676966</v>
      </c>
    </row>
    <row r="366" spans="1:20" ht="18" x14ac:dyDescent="0.5">
      <c r="A366" s="10" t="s">
        <v>737</v>
      </c>
      <c r="B366" s="10" t="s">
        <v>738</v>
      </c>
      <c r="C366" s="11">
        <v>5600000</v>
      </c>
      <c r="D366" s="11">
        <v>14000000</v>
      </c>
      <c r="E366" s="11">
        <v>0</v>
      </c>
      <c r="F366" s="11">
        <v>0</v>
      </c>
      <c r="G366" s="11">
        <v>0</v>
      </c>
      <c r="H366" s="11">
        <v>0</v>
      </c>
      <c r="I366" s="11">
        <v>9784</v>
      </c>
      <c r="J366" s="11">
        <v>24454</v>
      </c>
      <c r="K366" s="11">
        <v>0</v>
      </c>
      <c r="L366" s="11">
        <v>0</v>
      </c>
      <c r="M366" s="11">
        <v>0</v>
      </c>
      <c r="N366" s="11">
        <v>0</v>
      </c>
      <c r="O366" s="11">
        <v>0</v>
      </c>
      <c r="P366" s="11">
        <v>0</v>
      </c>
      <c r="Q366" s="11">
        <v>0</v>
      </c>
      <c r="R366" s="11">
        <v>0</v>
      </c>
      <c r="S366" s="11">
        <f t="shared" si="6"/>
        <v>5609784</v>
      </c>
      <c r="T366" s="11">
        <f t="shared" si="6"/>
        <v>14024454</v>
      </c>
    </row>
    <row r="367" spans="1:20" ht="18" x14ac:dyDescent="0.5">
      <c r="A367" s="10" t="s">
        <v>739</v>
      </c>
      <c r="B367" s="10" t="s">
        <v>740</v>
      </c>
      <c r="C367" s="11">
        <v>399396</v>
      </c>
      <c r="D367" s="11">
        <v>998489</v>
      </c>
      <c r="E367" s="11">
        <v>159944</v>
      </c>
      <c r="F367" s="11">
        <v>399857</v>
      </c>
      <c r="G367" s="11">
        <v>0</v>
      </c>
      <c r="H367" s="11">
        <v>0</v>
      </c>
      <c r="I367" s="11">
        <v>920</v>
      </c>
      <c r="J367" s="11">
        <v>2293</v>
      </c>
      <c r="K367" s="11">
        <v>0</v>
      </c>
      <c r="L367" s="11">
        <v>0</v>
      </c>
      <c r="M367" s="11">
        <v>0</v>
      </c>
      <c r="N367" s="11">
        <v>0</v>
      </c>
      <c r="O367" s="11">
        <v>0</v>
      </c>
      <c r="P367" s="11">
        <v>0</v>
      </c>
      <c r="Q367" s="11">
        <v>0</v>
      </c>
      <c r="R367" s="11">
        <v>0</v>
      </c>
      <c r="S367" s="11">
        <f t="shared" si="6"/>
        <v>560260</v>
      </c>
      <c r="T367" s="11">
        <f t="shared" si="6"/>
        <v>1400639</v>
      </c>
    </row>
    <row r="368" spans="1:20" ht="18" x14ac:dyDescent="0.5">
      <c r="A368" s="10" t="s">
        <v>741</v>
      </c>
      <c r="B368" s="10" t="s">
        <v>742</v>
      </c>
      <c r="C368" s="11">
        <v>389338</v>
      </c>
      <c r="D368" s="11">
        <v>973342</v>
      </c>
      <c r="E368" s="11">
        <v>0</v>
      </c>
      <c r="F368" s="11">
        <v>0</v>
      </c>
      <c r="G368" s="11">
        <v>10016</v>
      </c>
      <c r="H368" s="11">
        <v>25036</v>
      </c>
      <c r="I368" s="11">
        <v>836292</v>
      </c>
      <c r="J368" s="11">
        <v>2090708</v>
      </c>
      <c r="K368" s="11">
        <v>0</v>
      </c>
      <c r="L368" s="11">
        <v>0</v>
      </c>
      <c r="M368" s="11">
        <v>0</v>
      </c>
      <c r="N368" s="11">
        <v>0</v>
      </c>
      <c r="O368" s="11">
        <v>0</v>
      </c>
      <c r="P368" s="11">
        <v>0</v>
      </c>
      <c r="Q368" s="11">
        <v>0</v>
      </c>
      <c r="R368" s="11">
        <v>0</v>
      </c>
      <c r="S368" s="11">
        <f t="shared" si="6"/>
        <v>1235646</v>
      </c>
      <c r="T368" s="11">
        <f t="shared" si="6"/>
        <v>3089086</v>
      </c>
    </row>
    <row r="369" spans="1:20" ht="18" x14ac:dyDescent="0.5">
      <c r="A369" s="10" t="s">
        <v>743</v>
      </c>
      <c r="B369" s="10" t="s">
        <v>744</v>
      </c>
      <c r="C369" s="11">
        <v>181494</v>
      </c>
      <c r="D369" s="11">
        <v>453732</v>
      </c>
      <c r="E369" s="11">
        <v>0</v>
      </c>
      <c r="F369" s="11">
        <v>0</v>
      </c>
      <c r="G369" s="11">
        <v>3548</v>
      </c>
      <c r="H369" s="11">
        <v>8868</v>
      </c>
      <c r="I369" s="11">
        <v>73277</v>
      </c>
      <c r="J369" s="11">
        <v>183182</v>
      </c>
      <c r="K369" s="11">
        <v>0</v>
      </c>
      <c r="L369" s="11">
        <v>0</v>
      </c>
      <c r="M369" s="11">
        <v>0</v>
      </c>
      <c r="N369" s="11">
        <v>0</v>
      </c>
      <c r="O369" s="11">
        <v>0</v>
      </c>
      <c r="P369" s="11">
        <v>0</v>
      </c>
      <c r="Q369" s="11">
        <v>0</v>
      </c>
      <c r="R369" s="11">
        <v>0</v>
      </c>
      <c r="S369" s="11">
        <f t="shared" si="6"/>
        <v>258319</v>
      </c>
      <c r="T369" s="11">
        <f t="shared" si="6"/>
        <v>645782</v>
      </c>
    </row>
    <row r="370" spans="1:20" ht="18" x14ac:dyDescent="0.5">
      <c r="A370" s="10" t="s">
        <v>745</v>
      </c>
      <c r="B370" s="10" t="s">
        <v>746</v>
      </c>
      <c r="C370" s="11">
        <v>189101</v>
      </c>
      <c r="D370" s="11">
        <v>472751</v>
      </c>
      <c r="E370" s="11">
        <v>0</v>
      </c>
      <c r="F370" s="11">
        <v>0</v>
      </c>
      <c r="G370" s="11">
        <v>222</v>
      </c>
      <c r="H370" s="11">
        <v>554</v>
      </c>
      <c r="I370" s="11">
        <v>128095</v>
      </c>
      <c r="J370" s="11">
        <v>320212</v>
      </c>
      <c r="K370" s="11">
        <v>0</v>
      </c>
      <c r="L370" s="11">
        <v>0</v>
      </c>
      <c r="M370" s="11">
        <v>0</v>
      </c>
      <c r="N370" s="11">
        <v>0</v>
      </c>
      <c r="O370" s="11">
        <v>0</v>
      </c>
      <c r="P370" s="11">
        <v>0</v>
      </c>
      <c r="Q370" s="11">
        <v>0</v>
      </c>
      <c r="R370" s="11">
        <v>0</v>
      </c>
      <c r="S370" s="11">
        <f t="shared" si="6"/>
        <v>317418</v>
      </c>
      <c r="T370" s="11">
        <f t="shared" si="6"/>
        <v>793517</v>
      </c>
    </row>
    <row r="371" spans="1:20" ht="18" x14ac:dyDescent="0.5">
      <c r="A371" s="10" t="s">
        <v>747</v>
      </c>
      <c r="B371" s="10" t="s">
        <v>748</v>
      </c>
      <c r="C371" s="11">
        <v>17012</v>
      </c>
      <c r="D371" s="11">
        <v>42526</v>
      </c>
      <c r="E371" s="11">
        <v>800</v>
      </c>
      <c r="F371" s="11">
        <v>2000</v>
      </c>
      <c r="G371" s="11">
        <v>0</v>
      </c>
      <c r="H371" s="11">
        <v>0</v>
      </c>
      <c r="I371" s="11">
        <v>10750</v>
      </c>
      <c r="J371" s="11">
        <v>26866</v>
      </c>
      <c r="K371" s="11">
        <v>0</v>
      </c>
      <c r="L371" s="11">
        <v>0</v>
      </c>
      <c r="M371" s="11">
        <v>0</v>
      </c>
      <c r="N371" s="11">
        <v>0</v>
      </c>
      <c r="O371" s="11">
        <v>0</v>
      </c>
      <c r="P371" s="11">
        <v>0</v>
      </c>
      <c r="Q371" s="11">
        <v>0</v>
      </c>
      <c r="R371" s="11">
        <v>0</v>
      </c>
      <c r="S371" s="11">
        <f t="shared" si="6"/>
        <v>28562</v>
      </c>
      <c r="T371" s="11">
        <f t="shared" si="6"/>
        <v>71392</v>
      </c>
    </row>
    <row r="372" spans="1:20" ht="18" x14ac:dyDescent="0.5">
      <c r="A372" s="10" t="s">
        <v>749</v>
      </c>
      <c r="B372" s="10" t="s">
        <v>750</v>
      </c>
      <c r="C372" s="11">
        <v>1400488</v>
      </c>
      <c r="D372" s="11">
        <v>3501216</v>
      </c>
      <c r="E372" s="11">
        <v>533434</v>
      </c>
      <c r="F372" s="11">
        <v>1333583</v>
      </c>
      <c r="G372" s="11">
        <v>24694</v>
      </c>
      <c r="H372" s="11">
        <v>61734</v>
      </c>
      <c r="I372" s="11">
        <v>1157124</v>
      </c>
      <c r="J372" s="11">
        <v>2892794</v>
      </c>
      <c r="K372" s="11">
        <v>0</v>
      </c>
      <c r="L372" s="11">
        <v>0</v>
      </c>
      <c r="M372" s="11">
        <v>0</v>
      </c>
      <c r="N372" s="11">
        <v>0</v>
      </c>
      <c r="O372" s="11">
        <v>0</v>
      </c>
      <c r="P372" s="11">
        <v>0</v>
      </c>
      <c r="Q372" s="11">
        <v>323</v>
      </c>
      <c r="R372" s="11">
        <v>805</v>
      </c>
      <c r="S372" s="11">
        <f t="shared" si="6"/>
        <v>3116063</v>
      </c>
      <c r="T372" s="11">
        <f t="shared" si="6"/>
        <v>7790132</v>
      </c>
    </row>
    <row r="373" spans="1:20" ht="18" x14ac:dyDescent="0.5">
      <c r="A373" s="10" t="s">
        <v>751</v>
      </c>
      <c r="B373" s="10" t="s">
        <v>752</v>
      </c>
      <c r="C373" s="11">
        <v>387469</v>
      </c>
      <c r="D373" s="11">
        <v>968671</v>
      </c>
      <c r="E373" s="11">
        <v>116140</v>
      </c>
      <c r="F373" s="11">
        <v>290347</v>
      </c>
      <c r="G373" s="11">
        <v>7380</v>
      </c>
      <c r="H373" s="11">
        <v>18448</v>
      </c>
      <c r="I373" s="11">
        <v>50401</v>
      </c>
      <c r="J373" s="11">
        <v>125991</v>
      </c>
      <c r="K373" s="11">
        <v>0</v>
      </c>
      <c r="L373" s="11">
        <v>0</v>
      </c>
      <c r="M373" s="11">
        <v>0</v>
      </c>
      <c r="N373" s="11">
        <v>0</v>
      </c>
      <c r="O373" s="11">
        <v>0</v>
      </c>
      <c r="P373" s="11">
        <v>0</v>
      </c>
      <c r="Q373" s="11">
        <v>0</v>
      </c>
      <c r="R373" s="11">
        <v>0</v>
      </c>
      <c r="S373" s="11">
        <f t="shared" si="6"/>
        <v>561390</v>
      </c>
      <c r="T373" s="11">
        <f t="shared" si="6"/>
        <v>1403457</v>
      </c>
    </row>
    <row r="374" spans="1:20" ht="18" x14ac:dyDescent="0.5">
      <c r="A374" s="10" t="s">
        <v>753</v>
      </c>
      <c r="B374" s="10" t="s">
        <v>754</v>
      </c>
      <c r="C374" s="11">
        <v>239795</v>
      </c>
      <c r="D374" s="11">
        <v>599485</v>
      </c>
      <c r="E374" s="11">
        <v>103891</v>
      </c>
      <c r="F374" s="11">
        <v>259725</v>
      </c>
      <c r="G374" s="11">
        <v>2296</v>
      </c>
      <c r="H374" s="11">
        <v>5740</v>
      </c>
      <c r="I374" s="11">
        <v>16216</v>
      </c>
      <c r="J374" s="11">
        <v>40533</v>
      </c>
      <c r="K374" s="11">
        <v>0</v>
      </c>
      <c r="L374" s="11">
        <v>0</v>
      </c>
      <c r="M374" s="11">
        <v>0</v>
      </c>
      <c r="N374" s="11">
        <v>0</v>
      </c>
      <c r="O374" s="11">
        <v>0</v>
      </c>
      <c r="P374" s="11">
        <v>0</v>
      </c>
      <c r="Q374" s="11">
        <v>0</v>
      </c>
      <c r="R374" s="11">
        <v>0</v>
      </c>
      <c r="S374" s="11">
        <f t="shared" si="6"/>
        <v>362198</v>
      </c>
      <c r="T374" s="11">
        <f t="shared" si="6"/>
        <v>905483</v>
      </c>
    </row>
    <row r="375" spans="1:20" ht="18" x14ac:dyDescent="0.5">
      <c r="A375" s="10" t="s">
        <v>755</v>
      </c>
      <c r="B375" s="10" t="s">
        <v>756</v>
      </c>
      <c r="C375" s="11">
        <v>345048</v>
      </c>
      <c r="D375" s="11">
        <v>862619</v>
      </c>
      <c r="E375" s="11">
        <v>2151</v>
      </c>
      <c r="F375" s="11">
        <v>5375</v>
      </c>
      <c r="G375" s="11">
        <v>1382</v>
      </c>
      <c r="H375" s="11">
        <v>3453</v>
      </c>
      <c r="I375" s="11">
        <v>93786</v>
      </c>
      <c r="J375" s="11">
        <v>234431</v>
      </c>
      <c r="K375" s="11">
        <v>0</v>
      </c>
      <c r="L375" s="11">
        <v>0</v>
      </c>
      <c r="M375" s="11">
        <v>0</v>
      </c>
      <c r="N375" s="11">
        <v>0</v>
      </c>
      <c r="O375" s="11">
        <v>0</v>
      </c>
      <c r="P375" s="11">
        <v>0</v>
      </c>
      <c r="Q375" s="11">
        <v>0</v>
      </c>
      <c r="R375" s="11">
        <v>0</v>
      </c>
      <c r="S375" s="11">
        <f t="shared" si="6"/>
        <v>442367</v>
      </c>
      <c r="T375" s="11">
        <f t="shared" si="6"/>
        <v>1105878</v>
      </c>
    </row>
    <row r="376" spans="1:20" ht="18" x14ac:dyDescent="0.5">
      <c r="A376" s="10" t="s">
        <v>757</v>
      </c>
      <c r="B376" s="10" t="s">
        <v>758</v>
      </c>
      <c r="C376" s="11">
        <v>38755</v>
      </c>
      <c r="D376" s="11">
        <v>96885</v>
      </c>
      <c r="E376" s="11">
        <v>2642</v>
      </c>
      <c r="F376" s="11">
        <v>6602</v>
      </c>
      <c r="G376" s="11">
        <v>419</v>
      </c>
      <c r="H376" s="11">
        <v>1046</v>
      </c>
      <c r="I376" s="11">
        <v>46865</v>
      </c>
      <c r="J376" s="11">
        <v>117132</v>
      </c>
      <c r="K376" s="11">
        <v>0</v>
      </c>
      <c r="L376" s="11">
        <v>0</v>
      </c>
      <c r="M376" s="11">
        <v>0</v>
      </c>
      <c r="N376" s="11">
        <v>0</v>
      </c>
      <c r="O376" s="11">
        <v>0</v>
      </c>
      <c r="P376" s="11">
        <v>0</v>
      </c>
      <c r="Q376" s="11">
        <v>0</v>
      </c>
      <c r="R376" s="11">
        <v>0</v>
      </c>
      <c r="S376" s="11">
        <f t="shared" si="6"/>
        <v>88681</v>
      </c>
      <c r="T376" s="11">
        <f t="shared" si="6"/>
        <v>221665</v>
      </c>
    </row>
    <row r="377" spans="1:20" ht="18" x14ac:dyDescent="0.5">
      <c r="A377" s="10" t="s">
        <v>759</v>
      </c>
      <c r="B377" s="10" t="s">
        <v>760</v>
      </c>
      <c r="C377" s="11">
        <v>0</v>
      </c>
      <c r="D377" s="11">
        <v>0</v>
      </c>
      <c r="E377" s="11">
        <v>31240</v>
      </c>
      <c r="F377" s="11">
        <v>78100</v>
      </c>
      <c r="G377" s="11">
        <v>2597</v>
      </c>
      <c r="H377" s="11">
        <v>6490</v>
      </c>
      <c r="I377" s="11">
        <v>2769</v>
      </c>
      <c r="J377" s="11">
        <v>6915</v>
      </c>
      <c r="K377" s="11">
        <v>0</v>
      </c>
      <c r="L377" s="11">
        <v>0</v>
      </c>
      <c r="M377" s="11">
        <v>0</v>
      </c>
      <c r="N377" s="11">
        <v>0</v>
      </c>
      <c r="O377" s="11">
        <v>0</v>
      </c>
      <c r="P377" s="11">
        <v>0</v>
      </c>
      <c r="Q377" s="11">
        <v>0</v>
      </c>
      <c r="R377" s="11">
        <v>0</v>
      </c>
      <c r="S377" s="11">
        <f t="shared" si="6"/>
        <v>36606</v>
      </c>
      <c r="T377" s="11">
        <f t="shared" si="6"/>
        <v>91505</v>
      </c>
    </row>
    <row r="378" spans="1:20" ht="18" x14ac:dyDescent="0.5">
      <c r="A378" s="10" t="s">
        <v>761</v>
      </c>
      <c r="B378" s="10" t="s">
        <v>762</v>
      </c>
      <c r="C378" s="11">
        <v>12062</v>
      </c>
      <c r="D378" s="11">
        <v>30154</v>
      </c>
      <c r="E378" s="11">
        <v>0</v>
      </c>
      <c r="F378" s="11">
        <v>0</v>
      </c>
      <c r="G378" s="11">
        <v>0</v>
      </c>
      <c r="H378" s="11">
        <v>0</v>
      </c>
      <c r="I378" s="11">
        <v>1108</v>
      </c>
      <c r="J378" s="11">
        <v>2768</v>
      </c>
      <c r="K378" s="11">
        <v>0</v>
      </c>
      <c r="L378" s="11">
        <v>0</v>
      </c>
      <c r="M378" s="11">
        <v>0</v>
      </c>
      <c r="N378" s="11">
        <v>0</v>
      </c>
      <c r="O378" s="11">
        <v>0</v>
      </c>
      <c r="P378" s="11">
        <v>0</v>
      </c>
      <c r="Q378" s="11">
        <v>0</v>
      </c>
      <c r="R378" s="11">
        <v>0</v>
      </c>
      <c r="S378" s="11">
        <f t="shared" si="6"/>
        <v>13170</v>
      </c>
      <c r="T378" s="11">
        <f t="shared" si="6"/>
        <v>32922</v>
      </c>
    </row>
    <row r="379" spans="1:20" ht="18" x14ac:dyDescent="0.5">
      <c r="A379" s="10" t="s">
        <v>763</v>
      </c>
      <c r="B379" s="10" t="s">
        <v>764</v>
      </c>
      <c r="C379" s="11">
        <v>20768</v>
      </c>
      <c r="D379" s="11">
        <v>51920</v>
      </c>
      <c r="E379" s="11">
        <v>0</v>
      </c>
      <c r="F379" s="11">
        <v>0</v>
      </c>
      <c r="G379" s="11">
        <v>0</v>
      </c>
      <c r="H379" s="11">
        <v>0</v>
      </c>
      <c r="I379" s="11">
        <v>31918</v>
      </c>
      <c r="J379" s="11">
        <v>79788</v>
      </c>
      <c r="K379" s="11">
        <v>0</v>
      </c>
      <c r="L379" s="11">
        <v>0</v>
      </c>
      <c r="M379" s="11">
        <v>0</v>
      </c>
      <c r="N379" s="11">
        <v>0</v>
      </c>
      <c r="O379" s="11">
        <v>0</v>
      </c>
      <c r="P379" s="11">
        <v>0</v>
      </c>
      <c r="Q379" s="11">
        <v>0</v>
      </c>
      <c r="R379" s="11">
        <v>0</v>
      </c>
      <c r="S379" s="11">
        <f t="shared" si="6"/>
        <v>52686</v>
      </c>
      <c r="T379" s="11">
        <f t="shared" si="6"/>
        <v>131708</v>
      </c>
    </row>
    <row r="380" spans="1:20" ht="18" x14ac:dyDescent="0.5">
      <c r="A380" s="10" t="s">
        <v>765</v>
      </c>
      <c r="B380" s="10" t="s">
        <v>766</v>
      </c>
      <c r="C380" s="11">
        <v>27994</v>
      </c>
      <c r="D380" s="11">
        <v>69983</v>
      </c>
      <c r="E380" s="11">
        <v>550</v>
      </c>
      <c r="F380" s="11">
        <v>1374</v>
      </c>
      <c r="G380" s="11">
        <v>2660</v>
      </c>
      <c r="H380" s="11">
        <v>6648</v>
      </c>
      <c r="I380" s="11">
        <v>5537</v>
      </c>
      <c r="J380" s="11">
        <v>13834</v>
      </c>
      <c r="K380" s="11">
        <v>0</v>
      </c>
      <c r="L380" s="11">
        <v>0</v>
      </c>
      <c r="M380" s="11">
        <v>0</v>
      </c>
      <c r="N380" s="11">
        <v>0</v>
      </c>
      <c r="O380" s="11">
        <v>0</v>
      </c>
      <c r="P380" s="11">
        <v>0</v>
      </c>
      <c r="Q380" s="11">
        <v>0</v>
      </c>
      <c r="R380" s="11">
        <v>0</v>
      </c>
      <c r="S380" s="11">
        <f t="shared" si="6"/>
        <v>36741</v>
      </c>
      <c r="T380" s="11">
        <f t="shared" si="6"/>
        <v>91839</v>
      </c>
    </row>
    <row r="381" spans="1:20" ht="18" x14ac:dyDescent="0.5">
      <c r="A381" s="10" t="s">
        <v>767</v>
      </c>
      <c r="B381" s="10" t="s">
        <v>768</v>
      </c>
      <c r="C381" s="11">
        <v>30000</v>
      </c>
      <c r="D381" s="11">
        <v>75000</v>
      </c>
      <c r="E381" s="11">
        <v>0</v>
      </c>
      <c r="F381" s="11">
        <v>0</v>
      </c>
      <c r="G381" s="11">
        <v>0</v>
      </c>
      <c r="H381" s="11">
        <v>0</v>
      </c>
      <c r="I381" s="11">
        <v>0</v>
      </c>
      <c r="J381" s="11">
        <v>0</v>
      </c>
      <c r="K381" s="11">
        <v>0</v>
      </c>
      <c r="L381" s="11">
        <v>0</v>
      </c>
      <c r="M381" s="11">
        <v>0</v>
      </c>
      <c r="N381" s="11">
        <v>0</v>
      </c>
      <c r="O381" s="11">
        <v>0</v>
      </c>
      <c r="P381" s="11">
        <v>0</v>
      </c>
      <c r="Q381" s="11">
        <v>0</v>
      </c>
      <c r="R381" s="11">
        <v>0</v>
      </c>
      <c r="S381" s="11">
        <f t="shared" si="6"/>
        <v>30000</v>
      </c>
      <c r="T381" s="11">
        <f t="shared" si="6"/>
        <v>75000</v>
      </c>
    </row>
    <row r="382" spans="1:20" ht="18" x14ac:dyDescent="0.5">
      <c r="A382" s="10" t="s">
        <v>769</v>
      </c>
      <c r="B382" s="10" t="s">
        <v>770</v>
      </c>
      <c r="C382" s="11">
        <v>65390</v>
      </c>
      <c r="D382" s="11">
        <v>163473</v>
      </c>
      <c r="E382" s="11">
        <v>0</v>
      </c>
      <c r="F382" s="11">
        <v>0</v>
      </c>
      <c r="G382" s="11">
        <v>0</v>
      </c>
      <c r="H382" s="11">
        <v>0</v>
      </c>
      <c r="I382" s="11">
        <v>0</v>
      </c>
      <c r="J382" s="11">
        <v>0</v>
      </c>
      <c r="K382" s="11">
        <v>0</v>
      </c>
      <c r="L382" s="11">
        <v>0</v>
      </c>
      <c r="M382" s="11">
        <v>0</v>
      </c>
      <c r="N382" s="11">
        <v>0</v>
      </c>
      <c r="O382" s="11">
        <v>0</v>
      </c>
      <c r="P382" s="11">
        <v>0</v>
      </c>
      <c r="Q382" s="11">
        <v>0</v>
      </c>
      <c r="R382" s="11">
        <v>0</v>
      </c>
      <c r="S382" s="11">
        <f t="shared" si="6"/>
        <v>65390</v>
      </c>
      <c r="T382" s="11">
        <f t="shared" si="6"/>
        <v>163473</v>
      </c>
    </row>
    <row r="383" spans="1:20" ht="18" x14ac:dyDescent="0.5">
      <c r="A383" s="10" t="s">
        <v>771</v>
      </c>
      <c r="B383" s="10" t="s">
        <v>772</v>
      </c>
      <c r="C383" s="11">
        <v>886878</v>
      </c>
      <c r="D383" s="11">
        <v>2217193</v>
      </c>
      <c r="E383" s="11">
        <v>175108</v>
      </c>
      <c r="F383" s="11">
        <v>437766</v>
      </c>
      <c r="G383" s="11">
        <v>34095</v>
      </c>
      <c r="H383" s="11">
        <v>85235</v>
      </c>
      <c r="I383" s="11">
        <v>928076</v>
      </c>
      <c r="J383" s="11">
        <v>2320164</v>
      </c>
      <c r="K383" s="11">
        <v>0</v>
      </c>
      <c r="L383" s="11">
        <v>0</v>
      </c>
      <c r="M383" s="11">
        <v>0</v>
      </c>
      <c r="N383" s="11">
        <v>0</v>
      </c>
      <c r="O383" s="11">
        <v>0</v>
      </c>
      <c r="P383" s="11">
        <v>0</v>
      </c>
      <c r="Q383" s="11">
        <v>36</v>
      </c>
      <c r="R383" s="11">
        <v>90</v>
      </c>
      <c r="S383" s="11">
        <f t="shared" si="6"/>
        <v>2024193</v>
      </c>
      <c r="T383" s="11">
        <f t="shared" si="6"/>
        <v>5060448</v>
      </c>
    </row>
    <row r="384" spans="1:20" ht="18" x14ac:dyDescent="0.5">
      <c r="A384" s="10" t="s">
        <v>773</v>
      </c>
      <c r="B384" s="10" t="s">
        <v>774</v>
      </c>
      <c r="C384" s="11">
        <v>65972</v>
      </c>
      <c r="D384" s="11">
        <v>164926</v>
      </c>
      <c r="E384" s="11">
        <v>1102</v>
      </c>
      <c r="F384" s="11">
        <v>2754</v>
      </c>
      <c r="G384" s="11">
        <v>897</v>
      </c>
      <c r="H384" s="11">
        <v>2241</v>
      </c>
      <c r="I384" s="11">
        <v>13492</v>
      </c>
      <c r="J384" s="11">
        <v>33714</v>
      </c>
      <c r="K384" s="11">
        <v>0</v>
      </c>
      <c r="L384" s="11">
        <v>0</v>
      </c>
      <c r="M384" s="11">
        <v>0</v>
      </c>
      <c r="N384" s="11">
        <v>0</v>
      </c>
      <c r="O384" s="11">
        <v>0</v>
      </c>
      <c r="P384" s="11">
        <v>0</v>
      </c>
      <c r="Q384" s="11">
        <v>0</v>
      </c>
      <c r="R384" s="11">
        <v>0</v>
      </c>
      <c r="S384" s="11">
        <f t="shared" si="6"/>
        <v>81463</v>
      </c>
      <c r="T384" s="11">
        <f t="shared" si="6"/>
        <v>203635</v>
      </c>
    </row>
    <row r="385" spans="1:20" ht="18" x14ac:dyDescent="0.5">
      <c r="A385" s="10" t="s">
        <v>775</v>
      </c>
      <c r="B385" s="10" t="s">
        <v>776</v>
      </c>
      <c r="C385" s="11">
        <v>20952</v>
      </c>
      <c r="D385" s="11">
        <v>52380</v>
      </c>
      <c r="E385" s="11">
        <v>3254</v>
      </c>
      <c r="F385" s="11">
        <v>8134</v>
      </c>
      <c r="G385" s="11">
        <v>111</v>
      </c>
      <c r="H385" s="11">
        <v>277</v>
      </c>
      <c r="I385" s="11">
        <v>19178</v>
      </c>
      <c r="J385" s="11">
        <v>47939</v>
      </c>
      <c r="K385" s="11">
        <v>0</v>
      </c>
      <c r="L385" s="11">
        <v>0</v>
      </c>
      <c r="M385" s="11">
        <v>0</v>
      </c>
      <c r="N385" s="11">
        <v>0</v>
      </c>
      <c r="O385" s="11">
        <v>0</v>
      </c>
      <c r="P385" s="11">
        <v>0</v>
      </c>
      <c r="Q385" s="11">
        <v>0</v>
      </c>
      <c r="R385" s="11">
        <v>0</v>
      </c>
      <c r="S385" s="11">
        <f t="shared" si="6"/>
        <v>43495</v>
      </c>
      <c r="T385" s="11">
        <f t="shared" si="6"/>
        <v>108730</v>
      </c>
    </row>
    <row r="386" spans="1:20" ht="18" x14ac:dyDescent="0.5">
      <c r="A386" s="10" t="s">
        <v>777</v>
      </c>
      <c r="B386" s="10" t="s">
        <v>778</v>
      </c>
      <c r="C386" s="11">
        <v>3304</v>
      </c>
      <c r="D386" s="11">
        <v>8258</v>
      </c>
      <c r="E386" s="11">
        <v>874</v>
      </c>
      <c r="F386" s="11">
        <v>2184</v>
      </c>
      <c r="G386" s="11">
        <v>0</v>
      </c>
      <c r="H386" s="11">
        <v>0</v>
      </c>
      <c r="I386" s="11">
        <v>2790</v>
      </c>
      <c r="J386" s="11">
        <v>6961</v>
      </c>
      <c r="K386" s="11">
        <v>0</v>
      </c>
      <c r="L386" s="11">
        <v>0</v>
      </c>
      <c r="M386" s="11">
        <v>0</v>
      </c>
      <c r="N386" s="11">
        <v>0</v>
      </c>
      <c r="O386" s="11">
        <v>0</v>
      </c>
      <c r="P386" s="11">
        <v>0</v>
      </c>
      <c r="Q386" s="11">
        <v>0</v>
      </c>
      <c r="R386" s="11">
        <v>0</v>
      </c>
      <c r="S386" s="11">
        <f t="shared" si="6"/>
        <v>6968</v>
      </c>
      <c r="T386" s="11">
        <f t="shared" si="6"/>
        <v>17403</v>
      </c>
    </row>
    <row r="387" spans="1:20" ht="18" x14ac:dyDescent="0.5">
      <c r="A387" s="10" t="s">
        <v>779</v>
      </c>
      <c r="B387" s="10" t="s">
        <v>780</v>
      </c>
      <c r="C387" s="11">
        <v>8100744</v>
      </c>
      <c r="D387" s="11">
        <v>20251856</v>
      </c>
      <c r="E387" s="11">
        <v>1071510</v>
      </c>
      <c r="F387" s="11">
        <v>2678774</v>
      </c>
      <c r="G387" s="11">
        <v>71836</v>
      </c>
      <c r="H387" s="11">
        <v>179586</v>
      </c>
      <c r="I387" s="11">
        <v>3738211</v>
      </c>
      <c r="J387" s="11">
        <v>9345508</v>
      </c>
      <c r="K387" s="11">
        <v>0</v>
      </c>
      <c r="L387" s="11">
        <v>0</v>
      </c>
      <c r="M387" s="11">
        <v>0</v>
      </c>
      <c r="N387" s="11">
        <v>0</v>
      </c>
      <c r="O387" s="11">
        <v>0</v>
      </c>
      <c r="P387" s="11">
        <v>0</v>
      </c>
      <c r="Q387" s="11">
        <v>68</v>
      </c>
      <c r="R387" s="11">
        <v>170</v>
      </c>
      <c r="S387" s="11">
        <f t="shared" si="6"/>
        <v>12982369</v>
      </c>
      <c r="T387" s="11">
        <f t="shared" si="6"/>
        <v>32455894</v>
      </c>
    </row>
    <row r="388" spans="1:20" ht="18" x14ac:dyDescent="0.5">
      <c r="A388" s="10" t="s">
        <v>781</v>
      </c>
      <c r="B388" s="10" t="s">
        <v>782</v>
      </c>
      <c r="C388" s="11">
        <v>112216</v>
      </c>
      <c r="D388" s="11">
        <v>280536</v>
      </c>
      <c r="E388" s="11">
        <v>0</v>
      </c>
      <c r="F388" s="11">
        <v>0</v>
      </c>
      <c r="G388" s="11">
        <v>0</v>
      </c>
      <c r="H388" s="11">
        <v>0</v>
      </c>
      <c r="I388" s="11">
        <v>221806</v>
      </c>
      <c r="J388" s="11">
        <v>554497</v>
      </c>
      <c r="K388" s="11">
        <v>0</v>
      </c>
      <c r="L388" s="11">
        <v>0</v>
      </c>
      <c r="M388" s="11">
        <v>0</v>
      </c>
      <c r="N388" s="11">
        <v>0</v>
      </c>
      <c r="O388" s="11">
        <v>0</v>
      </c>
      <c r="P388" s="11">
        <v>0</v>
      </c>
      <c r="Q388" s="11">
        <v>0</v>
      </c>
      <c r="R388" s="11">
        <v>0</v>
      </c>
      <c r="S388" s="11">
        <f t="shared" si="6"/>
        <v>334022</v>
      </c>
      <c r="T388" s="11">
        <f t="shared" si="6"/>
        <v>835033</v>
      </c>
    </row>
    <row r="389" spans="1:20" ht="18" x14ac:dyDescent="0.5">
      <c r="A389" s="10" t="s">
        <v>783</v>
      </c>
      <c r="B389" s="10" t="s">
        <v>784</v>
      </c>
      <c r="C389" s="11">
        <v>1596772</v>
      </c>
      <c r="D389" s="11">
        <v>3991929</v>
      </c>
      <c r="E389" s="11">
        <v>541888</v>
      </c>
      <c r="F389" s="11">
        <v>1354719</v>
      </c>
      <c r="G389" s="11">
        <v>51205</v>
      </c>
      <c r="H389" s="11">
        <v>128012</v>
      </c>
      <c r="I389" s="11">
        <v>1064968</v>
      </c>
      <c r="J389" s="11">
        <v>2662398</v>
      </c>
      <c r="K389" s="11">
        <v>0</v>
      </c>
      <c r="L389" s="11">
        <v>0</v>
      </c>
      <c r="M389" s="11">
        <v>0</v>
      </c>
      <c r="N389" s="11">
        <v>0</v>
      </c>
      <c r="O389" s="11">
        <v>0</v>
      </c>
      <c r="P389" s="11">
        <v>0</v>
      </c>
      <c r="Q389" s="11">
        <v>2</v>
      </c>
      <c r="R389" s="11">
        <v>4</v>
      </c>
      <c r="S389" s="11">
        <f t="shared" ref="S389:T452" si="7">C389+E389+G389+I389+K389+M389+O389+Q389</f>
        <v>3254835</v>
      </c>
      <c r="T389" s="11">
        <f t="shared" si="7"/>
        <v>8137062</v>
      </c>
    </row>
    <row r="390" spans="1:20" ht="18" x14ac:dyDescent="0.5">
      <c r="A390" s="10" t="s">
        <v>785</v>
      </c>
      <c r="B390" s="10" t="s">
        <v>786</v>
      </c>
      <c r="C390" s="11">
        <v>1205954</v>
      </c>
      <c r="D390" s="11">
        <v>3014884</v>
      </c>
      <c r="E390" s="11">
        <v>225736</v>
      </c>
      <c r="F390" s="11">
        <v>564336</v>
      </c>
      <c r="G390" s="11">
        <v>22007</v>
      </c>
      <c r="H390" s="11">
        <v>55014</v>
      </c>
      <c r="I390" s="11">
        <v>1429501</v>
      </c>
      <c r="J390" s="11">
        <v>3573734</v>
      </c>
      <c r="K390" s="11">
        <v>0</v>
      </c>
      <c r="L390" s="11">
        <v>0</v>
      </c>
      <c r="M390" s="11">
        <v>0</v>
      </c>
      <c r="N390" s="11">
        <v>0</v>
      </c>
      <c r="O390" s="11">
        <v>0</v>
      </c>
      <c r="P390" s="11">
        <v>0</v>
      </c>
      <c r="Q390" s="11">
        <v>12</v>
      </c>
      <c r="R390" s="11">
        <v>30</v>
      </c>
      <c r="S390" s="11">
        <f t="shared" si="7"/>
        <v>2883210</v>
      </c>
      <c r="T390" s="11">
        <f t="shared" si="7"/>
        <v>7207998</v>
      </c>
    </row>
    <row r="391" spans="1:20" ht="18" x14ac:dyDescent="0.5">
      <c r="A391" s="10" t="s">
        <v>787</v>
      </c>
      <c r="B391" s="10" t="s">
        <v>788</v>
      </c>
      <c r="C391" s="11">
        <v>2260004</v>
      </c>
      <c r="D391" s="11">
        <v>5650008</v>
      </c>
      <c r="E391" s="11">
        <v>425141</v>
      </c>
      <c r="F391" s="11">
        <v>1062851</v>
      </c>
      <c r="G391" s="11">
        <v>27762</v>
      </c>
      <c r="H391" s="11">
        <v>69403</v>
      </c>
      <c r="I391" s="11">
        <v>921117</v>
      </c>
      <c r="J391" s="11">
        <v>2302773</v>
      </c>
      <c r="K391" s="11">
        <v>0</v>
      </c>
      <c r="L391" s="11">
        <v>0</v>
      </c>
      <c r="M391" s="11">
        <v>0</v>
      </c>
      <c r="N391" s="11">
        <v>0</v>
      </c>
      <c r="O391" s="11">
        <v>0</v>
      </c>
      <c r="P391" s="11">
        <v>0</v>
      </c>
      <c r="Q391" s="11">
        <v>0</v>
      </c>
      <c r="R391" s="11">
        <v>0</v>
      </c>
      <c r="S391" s="11">
        <f t="shared" si="7"/>
        <v>3634024</v>
      </c>
      <c r="T391" s="11">
        <f t="shared" si="7"/>
        <v>9085035</v>
      </c>
    </row>
    <row r="392" spans="1:20" ht="18" x14ac:dyDescent="0.5">
      <c r="A392" s="10" t="s">
        <v>789</v>
      </c>
      <c r="B392" s="10" t="s">
        <v>790</v>
      </c>
      <c r="C392" s="11">
        <v>32173</v>
      </c>
      <c r="D392" s="11">
        <v>80431</v>
      </c>
      <c r="E392" s="11">
        <v>0</v>
      </c>
      <c r="F392" s="11">
        <v>0</v>
      </c>
      <c r="G392" s="11">
        <v>13811</v>
      </c>
      <c r="H392" s="11">
        <v>34524</v>
      </c>
      <c r="I392" s="11">
        <v>1428</v>
      </c>
      <c r="J392" s="11">
        <v>3561</v>
      </c>
      <c r="K392" s="11">
        <v>0</v>
      </c>
      <c r="L392" s="11">
        <v>0</v>
      </c>
      <c r="M392" s="11">
        <v>0</v>
      </c>
      <c r="N392" s="11">
        <v>0</v>
      </c>
      <c r="O392" s="11">
        <v>7200</v>
      </c>
      <c r="P392" s="11">
        <v>18000</v>
      </c>
      <c r="Q392" s="11">
        <v>8</v>
      </c>
      <c r="R392" s="11">
        <v>16</v>
      </c>
      <c r="S392" s="11">
        <f t="shared" si="7"/>
        <v>54620</v>
      </c>
      <c r="T392" s="11">
        <f t="shared" si="7"/>
        <v>136532</v>
      </c>
    </row>
    <row r="393" spans="1:20" ht="18" x14ac:dyDescent="0.5">
      <c r="A393" s="10" t="s">
        <v>791</v>
      </c>
      <c r="B393" s="10" t="s">
        <v>792</v>
      </c>
      <c r="C393" s="11">
        <v>42624</v>
      </c>
      <c r="D393" s="11">
        <v>106557</v>
      </c>
      <c r="E393" s="11">
        <v>0</v>
      </c>
      <c r="F393" s="11">
        <v>0</v>
      </c>
      <c r="G393" s="11">
        <v>3936</v>
      </c>
      <c r="H393" s="11">
        <v>9840</v>
      </c>
      <c r="I393" s="11">
        <v>1470</v>
      </c>
      <c r="J393" s="11">
        <v>3664</v>
      </c>
      <c r="K393" s="11">
        <v>0</v>
      </c>
      <c r="L393" s="11">
        <v>0</v>
      </c>
      <c r="M393" s="11">
        <v>0</v>
      </c>
      <c r="N393" s="11">
        <v>0</v>
      </c>
      <c r="O393" s="11">
        <v>0</v>
      </c>
      <c r="P393" s="11">
        <v>0</v>
      </c>
      <c r="Q393" s="11">
        <v>8</v>
      </c>
      <c r="R393" s="11">
        <v>20</v>
      </c>
      <c r="S393" s="11">
        <f t="shared" si="7"/>
        <v>48038</v>
      </c>
      <c r="T393" s="11">
        <f t="shared" si="7"/>
        <v>120081</v>
      </c>
    </row>
    <row r="394" spans="1:20" ht="18" x14ac:dyDescent="0.5">
      <c r="A394" s="10" t="s">
        <v>793</v>
      </c>
      <c r="B394" s="10" t="s">
        <v>794</v>
      </c>
      <c r="C394" s="11">
        <v>675640</v>
      </c>
      <c r="D394" s="11">
        <v>1689096</v>
      </c>
      <c r="E394" s="11">
        <v>107098</v>
      </c>
      <c r="F394" s="11">
        <v>267744</v>
      </c>
      <c r="G394" s="11">
        <v>38833</v>
      </c>
      <c r="H394" s="11">
        <v>97082</v>
      </c>
      <c r="I394" s="11">
        <v>88654</v>
      </c>
      <c r="J394" s="11">
        <v>221621</v>
      </c>
      <c r="K394" s="11">
        <v>0</v>
      </c>
      <c r="L394" s="11">
        <v>0</v>
      </c>
      <c r="M394" s="11">
        <v>0</v>
      </c>
      <c r="N394" s="11">
        <v>0</v>
      </c>
      <c r="O394" s="11">
        <v>0</v>
      </c>
      <c r="P394" s="11">
        <v>0</v>
      </c>
      <c r="Q394" s="11">
        <v>0</v>
      </c>
      <c r="R394" s="11">
        <v>0</v>
      </c>
      <c r="S394" s="11">
        <f t="shared" si="7"/>
        <v>910225</v>
      </c>
      <c r="T394" s="11">
        <f t="shared" si="7"/>
        <v>2275543</v>
      </c>
    </row>
    <row r="395" spans="1:20" ht="18" x14ac:dyDescent="0.5">
      <c r="A395" s="10" t="s">
        <v>795</v>
      </c>
      <c r="B395" s="10" t="s">
        <v>796</v>
      </c>
      <c r="C395" s="11">
        <v>10082556</v>
      </c>
      <c r="D395" s="11">
        <v>25206387</v>
      </c>
      <c r="E395" s="11">
        <v>898800</v>
      </c>
      <c r="F395" s="11">
        <v>2247000</v>
      </c>
      <c r="G395" s="11">
        <v>18782</v>
      </c>
      <c r="H395" s="11">
        <v>46955</v>
      </c>
      <c r="I395" s="11">
        <v>12774</v>
      </c>
      <c r="J395" s="11">
        <v>31921</v>
      </c>
      <c r="K395" s="11">
        <v>0</v>
      </c>
      <c r="L395" s="11">
        <v>0</v>
      </c>
      <c r="M395" s="11">
        <v>0</v>
      </c>
      <c r="N395" s="11">
        <v>0</v>
      </c>
      <c r="O395" s="11">
        <v>0</v>
      </c>
      <c r="P395" s="11">
        <v>0</v>
      </c>
      <c r="Q395" s="11">
        <v>480</v>
      </c>
      <c r="R395" s="11">
        <v>1200</v>
      </c>
      <c r="S395" s="11">
        <f t="shared" si="7"/>
        <v>11013392</v>
      </c>
      <c r="T395" s="11">
        <f t="shared" si="7"/>
        <v>27533463</v>
      </c>
    </row>
    <row r="396" spans="1:20" ht="18" x14ac:dyDescent="0.5">
      <c r="A396" s="10" t="s">
        <v>797</v>
      </c>
      <c r="B396" s="10" t="s">
        <v>798</v>
      </c>
      <c r="C396" s="11">
        <v>18532</v>
      </c>
      <c r="D396" s="11">
        <v>46328</v>
      </c>
      <c r="E396" s="11">
        <v>4340</v>
      </c>
      <c r="F396" s="11">
        <v>10848</v>
      </c>
      <c r="G396" s="11">
        <v>266</v>
      </c>
      <c r="H396" s="11">
        <v>662</v>
      </c>
      <c r="I396" s="11">
        <v>2435</v>
      </c>
      <c r="J396" s="11">
        <v>6081</v>
      </c>
      <c r="K396" s="11">
        <v>0</v>
      </c>
      <c r="L396" s="11">
        <v>0</v>
      </c>
      <c r="M396" s="11">
        <v>0</v>
      </c>
      <c r="N396" s="11">
        <v>0</v>
      </c>
      <c r="O396" s="11">
        <v>0</v>
      </c>
      <c r="P396" s="11">
        <v>0</v>
      </c>
      <c r="Q396" s="11">
        <v>0</v>
      </c>
      <c r="R396" s="11">
        <v>0</v>
      </c>
      <c r="S396" s="11">
        <f t="shared" si="7"/>
        <v>25573</v>
      </c>
      <c r="T396" s="11">
        <f t="shared" si="7"/>
        <v>63919</v>
      </c>
    </row>
    <row r="397" spans="1:20" ht="18" x14ac:dyDescent="0.5">
      <c r="A397" s="10" t="s">
        <v>799</v>
      </c>
      <c r="B397" s="10" t="s">
        <v>800</v>
      </c>
      <c r="C397" s="11">
        <v>2833</v>
      </c>
      <c r="D397" s="11">
        <v>7081</v>
      </c>
      <c r="E397" s="11">
        <v>0</v>
      </c>
      <c r="F397" s="11">
        <v>0</v>
      </c>
      <c r="G397" s="11">
        <v>0</v>
      </c>
      <c r="H397" s="11">
        <v>0</v>
      </c>
      <c r="I397" s="11">
        <v>518</v>
      </c>
      <c r="J397" s="11">
        <v>1290</v>
      </c>
      <c r="K397" s="11">
        <v>0</v>
      </c>
      <c r="L397" s="11">
        <v>0</v>
      </c>
      <c r="M397" s="11">
        <v>0</v>
      </c>
      <c r="N397" s="11">
        <v>0</v>
      </c>
      <c r="O397" s="11">
        <v>0</v>
      </c>
      <c r="P397" s="11">
        <v>0</v>
      </c>
      <c r="Q397" s="11">
        <v>0</v>
      </c>
      <c r="R397" s="11">
        <v>0</v>
      </c>
      <c r="S397" s="11">
        <f t="shared" si="7"/>
        <v>3351</v>
      </c>
      <c r="T397" s="11">
        <f t="shared" si="7"/>
        <v>8371</v>
      </c>
    </row>
    <row r="398" spans="1:20" ht="18" x14ac:dyDescent="0.5">
      <c r="A398" s="10" t="s">
        <v>801</v>
      </c>
      <c r="B398" s="10" t="s">
        <v>802</v>
      </c>
      <c r="C398" s="11">
        <v>1663774</v>
      </c>
      <c r="D398" s="11">
        <v>4159433</v>
      </c>
      <c r="E398" s="11">
        <v>114556</v>
      </c>
      <c r="F398" s="11">
        <v>286389</v>
      </c>
      <c r="G398" s="11">
        <v>4608</v>
      </c>
      <c r="H398" s="11">
        <v>11519</v>
      </c>
      <c r="I398" s="11">
        <v>23087</v>
      </c>
      <c r="J398" s="11">
        <v>57706</v>
      </c>
      <c r="K398" s="11">
        <v>0</v>
      </c>
      <c r="L398" s="11">
        <v>0</v>
      </c>
      <c r="M398" s="11">
        <v>0</v>
      </c>
      <c r="N398" s="11">
        <v>0</v>
      </c>
      <c r="O398" s="11">
        <v>0</v>
      </c>
      <c r="P398" s="11">
        <v>0</v>
      </c>
      <c r="Q398" s="11">
        <v>60</v>
      </c>
      <c r="R398" s="11">
        <v>150</v>
      </c>
      <c r="S398" s="11">
        <f t="shared" si="7"/>
        <v>1806085</v>
      </c>
      <c r="T398" s="11">
        <f t="shared" si="7"/>
        <v>4515197</v>
      </c>
    </row>
    <row r="399" spans="1:20" ht="18" x14ac:dyDescent="0.5">
      <c r="A399" s="10" t="s">
        <v>803</v>
      </c>
      <c r="B399" s="10" t="s">
        <v>804</v>
      </c>
      <c r="C399" s="11">
        <v>153304</v>
      </c>
      <c r="D399" s="11">
        <v>383258</v>
      </c>
      <c r="E399" s="11">
        <v>22188</v>
      </c>
      <c r="F399" s="11">
        <v>55466</v>
      </c>
      <c r="G399" s="11">
        <v>775</v>
      </c>
      <c r="H399" s="11">
        <v>1935</v>
      </c>
      <c r="I399" s="11">
        <v>159023</v>
      </c>
      <c r="J399" s="11">
        <v>397537</v>
      </c>
      <c r="K399" s="11">
        <v>0</v>
      </c>
      <c r="L399" s="11">
        <v>0</v>
      </c>
      <c r="M399" s="11">
        <v>0</v>
      </c>
      <c r="N399" s="11">
        <v>0</v>
      </c>
      <c r="O399" s="11">
        <v>0</v>
      </c>
      <c r="P399" s="11">
        <v>0</v>
      </c>
      <c r="Q399" s="11">
        <v>22</v>
      </c>
      <c r="R399" s="11">
        <v>52</v>
      </c>
      <c r="S399" s="11">
        <f t="shared" si="7"/>
        <v>335312</v>
      </c>
      <c r="T399" s="11">
        <f t="shared" si="7"/>
        <v>838248</v>
      </c>
    </row>
    <row r="400" spans="1:20" ht="18" x14ac:dyDescent="0.5">
      <c r="A400" s="10" t="s">
        <v>805</v>
      </c>
      <c r="B400" s="10" t="s">
        <v>806</v>
      </c>
      <c r="C400" s="11">
        <v>580440</v>
      </c>
      <c r="D400" s="11">
        <v>1451100</v>
      </c>
      <c r="E400" s="11">
        <v>151358</v>
      </c>
      <c r="F400" s="11">
        <v>378394</v>
      </c>
      <c r="G400" s="11">
        <v>0</v>
      </c>
      <c r="H400" s="11">
        <v>0</v>
      </c>
      <c r="I400" s="11">
        <v>12994</v>
      </c>
      <c r="J400" s="11">
        <v>32466</v>
      </c>
      <c r="K400" s="11">
        <v>0</v>
      </c>
      <c r="L400" s="11">
        <v>0</v>
      </c>
      <c r="M400" s="11">
        <v>0</v>
      </c>
      <c r="N400" s="11">
        <v>0</v>
      </c>
      <c r="O400" s="11">
        <v>0</v>
      </c>
      <c r="P400" s="11">
        <v>0</v>
      </c>
      <c r="Q400" s="11">
        <v>32</v>
      </c>
      <c r="R400" s="11">
        <v>80</v>
      </c>
      <c r="S400" s="11">
        <f t="shared" si="7"/>
        <v>744824</v>
      </c>
      <c r="T400" s="11">
        <f t="shared" si="7"/>
        <v>1862040</v>
      </c>
    </row>
    <row r="401" spans="1:20" ht="18" x14ac:dyDescent="0.5">
      <c r="A401" s="10" t="s">
        <v>807</v>
      </c>
      <c r="B401" s="10" t="s">
        <v>808</v>
      </c>
      <c r="C401" s="11">
        <v>63667</v>
      </c>
      <c r="D401" s="11">
        <v>159165</v>
      </c>
      <c r="E401" s="11">
        <v>7337</v>
      </c>
      <c r="F401" s="11">
        <v>18341</v>
      </c>
      <c r="G401" s="11">
        <v>738</v>
      </c>
      <c r="H401" s="11">
        <v>1845</v>
      </c>
      <c r="I401" s="11">
        <v>56655</v>
      </c>
      <c r="J401" s="11">
        <v>141611</v>
      </c>
      <c r="K401" s="11">
        <v>0</v>
      </c>
      <c r="L401" s="11">
        <v>0</v>
      </c>
      <c r="M401" s="11">
        <v>0</v>
      </c>
      <c r="N401" s="11">
        <v>0</v>
      </c>
      <c r="O401" s="11">
        <v>0</v>
      </c>
      <c r="P401" s="11">
        <v>0</v>
      </c>
      <c r="Q401" s="11">
        <v>0</v>
      </c>
      <c r="R401" s="11">
        <v>0</v>
      </c>
      <c r="S401" s="11">
        <f t="shared" si="7"/>
        <v>128397</v>
      </c>
      <c r="T401" s="11">
        <f t="shared" si="7"/>
        <v>320962</v>
      </c>
    </row>
    <row r="402" spans="1:20" ht="18" x14ac:dyDescent="0.5">
      <c r="A402" s="10" t="s">
        <v>809</v>
      </c>
      <c r="B402" s="10" t="s">
        <v>810</v>
      </c>
      <c r="C402" s="11">
        <v>2770</v>
      </c>
      <c r="D402" s="11">
        <v>6923</v>
      </c>
      <c r="E402" s="11">
        <v>0</v>
      </c>
      <c r="F402" s="11">
        <v>0</v>
      </c>
      <c r="G402" s="11">
        <v>0</v>
      </c>
      <c r="H402" s="11">
        <v>0</v>
      </c>
      <c r="I402" s="11">
        <v>0</v>
      </c>
      <c r="J402" s="11">
        <v>0</v>
      </c>
      <c r="K402" s="11">
        <v>1256</v>
      </c>
      <c r="L402" s="11">
        <v>3138</v>
      </c>
      <c r="M402" s="11">
        <v>0</v>
      </c>
      <c r="N402" s="11">
        <v>0</v>
      </c>
      <c r="O402" s="11">
        <v>0</v>
      </c>
      <c r="P402" s="11">
        <v>0</v>
      </c>
      <c r="Q402" s="11">
        <v>0</v>
      </c>
      <c r="R402" s="11">
        <v>0</v>
      </c>
      <c r="S402" s="11">
        <f t="shared" si="7"/>
        <v>4026</v>
      </c>
      <c r="T402" s="11">
        <f t="shared" si="7"/>
        <v>10061</v>
      </c>
    </row>
    <row r="403" spans="1:20" ht="18" x14ac:dyDescent="0.5">
      <c r="A403" s="10" t="s">
        <v>811</v>
      </c>
      <c r="B403" s="10" t="s">
        <v>812</v>
      </c>
      <c r="C403" s="11">
        <v>915</v>
      </c>
      <c r="D403" s="11">
        <v>2285</v>
      </c>
      <c r="E403" s="11">
        <v>102</v>
      </c>
      <c r="F403" s="11">
        <v>252</v>
      </c>
      <c r="G403" s="11">
        <v>0</v>
      </c>
      <c r="H403" s="11">
        <v>0</v>
      </c>
      <c r="I403" s="11">
        <v>0</v>
      </c>
      <c r="J403" s="11">
        <v>0</v>
      </c>
      <c r="K403" s="11">
        <v>7944</v>
      </c>
      <c r="L403" s="11">
        <v>19856</v>
      </c>
      <c r="M403" s="11">
        <v>940</v>
      </c>
      <c r="N403" s="11">
        <v>2350</v>
      </c>
      <c r="O403" s="11">
        <v>0</v>
      </c>
      <c r="P403" s="11">
        <v>0</v>
      </c>
      <c r="Q403" s="11">
        <v>0</v>
      </c>
      <c r="R403" s="11">
        <v>0</v>
      </c>
      <c r="S403" s="11">
        <f t="shared" si="7"/>
        <v>9901</v>
      </c>
      <c r="T403" s="11">
        <f t="shared" si="7"/>
        <v>24743</v>
      </c>
    </row>
    <row r="404" spans="1:20" ht="18" x14ac:dyDescent="0.5">
      <c r="A404" s="10" t="s">
        <v>813</v>
      </c>
      <c r="B404" s="10" t="s">
        <v>814</v>
      </c>
      <c r="C404" s="11">
        <v>32753</v>
      </c>
      <c r="D404" s="11">
        <v>81881</v>
      </c>
      <c r="E404" s="11">
        <v>9222</v>
      </c>
      <c r="F404" s="11">
        <v>23054</v>
      </c>
      <c r="G404" s="11">
        <v>785</v>
      </c>
      <c r="H404" s="11">
        <v>1960</v>
      </c>
      <c r="I404" s="11">
        <v>10730</v>
      </c>
      <c r="J404" s="11">
        <v>26814</v>
      </c>
      <c r="K404" s="11">
        <v>0</v>
      </c>
      <c r="L404" s="11">
        <v>0</v>
      </c>
      <c r="M404" s="11">
        <v>0</v>
      </c>
      <c r="N404" s="11">
        <v>0</v>
      </c>
      <c r="O404" s="11">
        <v>10484</v>
      </c>
      <c r="P404" s="11">
        <v>26208</v>
      </c>
      <c r="Q404" s="11">
        <v>0</v>
      </c>
      <c r="R404" s="11">
        <v>0</v>
      </c>
      <c r="S404" s="11">
        <f t="shared" si="7"/>
        <v>63974</v>
      </c>
      <c r="T404" s="11">
        <f t="shared" si="7"/>
        <v>159917</v>
      </c>
    </row>
    <row r="405" spans="1:20" ht="18" x14ac:dyDescent="0.5">
      <c r="A405" s="10" t="s">
        <v>815</v>
      </c>
      <c r="B405" s="10" t="s">
        <v>816</v>
      </c>
      <c r="C405" s="11">
        <v>272456</v>
      </c>
      <c r="D405" s="11">
        <v>681136</v>
      </c>
      <c r="E405" s="11">
        <v>49948</v>
      </c>
      <c r="F405" s="11">
        <v>124867</v>
      </c>
      <c r="G405" s="11">
        <v>2250</v>
      </c>
      <c r="H405" s="11">
        <v>5623</v>
      </c>
      <c r="I405" s="11">
        <v>90882</v>
      </c>
      <c r="J405" s="11">
        <v>227193</v>
      </c>
      <c r="K405" s="11">
        <v>0</v>
      </c>
      <c r="L405" s="11">
        <v>0</v>
      </c>
      <c r="M405" s="11">
        <v>0</v>
      </c>
      <c r="N405" s="11">
        <v>0</v>
      </c>
      <c r="O405" s="11">
        <v>0</v>
      </c>
      <c r="P405" s="11">
        <v>0</v>
      </c>
      <c r="Q405" s="11">
        <v>0</v>
      </c>
      <c r="R405" s="11">
        <v>0</v>
      </c>
      <c r="S405" s="11">
        <f t="shared" si="7"/>
        <v>415536</v>
      </c>
      <c r="T405" s="11">
        <f t="shared" si="7"/>
        <v>1038819</v>
      </c>
    </row>
    <row r="406" spans="1:20" ht="18" x14ac:dyDescent="0.5">
      <c r="A406" s="10" t="s">
        <v>817</v>
      </c>
      <c r="B406" s="10" t="s">
        <v>818</v>
      </c>
      <c r="C406" s="11">
        <v>65824</v>
      </c>
      <c r="D406" s="11">
        <v>164560</v>
      </c>
      <c r="E406" s="11">
        <v>3024</v>
      </c>
      <c r="F406" s="11">
        <v>7560</v>
      </c>
      <c r="G406" s="11">
        <v>669</v>
      </c>
      <c r="H406" s="11">
        <v>1671</v>
      </c>
      <c r="I406" s="11">
        <v>8614</v>
      </c>
      <c r="J406" s="11">
        <v>21512</v>
      </c>
      <c r="K406" s="11">
        <v>0</v>
      </c>
      <c r="L406" s="11">
        <v>0</v>
      </c>
      <c r="M406" s="11">
        <v>0</v>
      </c>
      <c r="N406" s="11">
        <v>0</v>
      </c>
      <c r="O406" s="11">
        <v>0</v>
      </c>
      <c r="P406" s="11">
        <v>0</v>
      </c>
      <c r="Q406" s="11">
        <v>0</v>
      </c>
      <c r="R406" s="11">
        <v>0</v>
      </c>
      <c r="S406" s="11">
        <f t="shared" si="7"/>
        <v>78131</v>
      </c>
      <c r="T406" s="11">
        <f t="shared" si="7"/>
        <v>195303</v>
      </c>
    </row>
    <row r="407" spans="1:20" ht="18" x14ac:dyDescent="0.5">
      <c r="A407" s="10" t="s">
        <v>819</v>
      </c>
      <c r="B407" s="10" t="s">
        <v>820</v>
      </c>
      <c r="C407" s="11">
        <v>619168</v>
      </c>
      <c r="D407" s="11">
        <v>1547919</v>
      </c>
      <c r="E407" s="11">
        <v>373734</v>
      </c>
      <c r="F407" s="11">
        <v>934332</v>
      </c>
      <c r="G407" s="11">
        <v>55966</v>
      </c>
      <c r="H407" s="11">
        <v>139913</v>
      </c>
      <c r="I407" s="11">
        <v>4216</v>
      </c>
      <c r="J407" s="11">
        <v>10536</v>
      </c>
      <c r="K407" s="11">
        <v>0</v>
      </c>
      <c r="L407" s="11">
        <v>0</v>
      </c>
      <c r="M407" s="11">
        <v>0</v>
      </c>
      <c r="N407" s="11">
        <v>0</v>
      </c>
      <c r="O407" s="11">
        <v>0</v>
      </c>
      <c r="P407" s="11">
        <v>0</v>
      </c>
      <c r="Q407" s="11">
        <v>0</v>
      </c>
      <c r="R407" s="11">
        <v>0</v>
      </c>
      <c r="S407" s="11">
        <f t="shared" si="7"/>
        <v>1053084</v>
      </c>
      <c r="T407" s="11">
        <f t="shared" si="7"/>
        <v>2632700</v>
      </c>
    </row>
    <row r="408" spans="1:20" ht="18" x14ac:dyDescent="0.5">
      <c r="A408" s="10" t="s">
        <v>821</v>
      </c>
      <c r="B408" s="10" t="s">
        <v>822</v>
      </c>
      <c r="C408" s="11">
        <v>138414</v>
      </c>
      <c r="D408" s="11">
        <v>346034</v>
      </c>
      <c r="E408" s="11">
        <v>0</v>
      </c>
      <c r="F408" s="11">
        <v>0</v>
      </c>
      <c r="G408" s="11">
        <v>35530</v>
      </c>
      <c r="H408" s="11">
        <v>88822</v>
      </c>
      <c r="I408" s="11">
        <v>1698180</v>
      </c>
      <c r="J408" s="11">
        <v>4245422</v>
      </c>
      <c r="K408" s="11">
        <v>0</v>
      </c>
      <c r="L408" s="11">
        <v>0</v>
      </c>
      <c r="M408" s="11">
        <v>0</v>
      </c>
      <c r="N408" s="11">
        <v>0</v>
      </c>
      <c r="O408" s="11">
        <v>0</v>
      </c>
      <c r="P408" s="11">
        <v>0</v>
      </c>
      <c r="Q408" s="11">
        <v>52</v>
      </c>
      <c r="R408" s="11">
        <v>130</v>
      </c>
      <c r="S408" s="11">
        <f t="shared" si="7"/>
        <v>1872176</v>
      </c>
      <c r="T408" s="11">
        <f t="shared" si="7"/>
        <v>4680408</v>
      </c>
    </row>
    <row r="409" spans="1:20" ht="18" x14ac:dyDescent="0.5">
      <c r="A409" s="10" t="s">
        <v>823</v>
      </c>
      <c r="B409" s="10" t="s">
        <v>824</v>
      </c>
      <c r="C409" s="11">
        <v>289893</v>
      </c>
      <c r="D409" s="11">
        <v>724731</v>
      </c>
      <c r="E409" s="11">
        <v>93402</v>
      </c>
      <c r="F409" s="11">
        <v>233502</v>
      </c>
      <c r="G409" s="11">
        <v>10381</v>
      </c>
      <c r="H409" s="11">
        <v>25949</v>
      </c>
      <c r="I409" s="11">
        <v>219943</v>
      </c>
      <c r="J409" s="11">
        <v>549848</v>
      </c>
      <c r="K409" s="11">
        <v>0</v>
      </c>
      <c r="L409" s="11">
        <v>0</v>
      </c>
      <c r="M409" s="11">
        <v>0</v>
      </c>
      <c r="N409" s="11">
        <v>0</v>
      </c>
      <c r="O409" s="11">
        <v>0</v>
      </c>
      <c r="P409" s="11">
        <v>0</v>
      </c>
      <c r="Q409" s="11">
        <v>0</v>
      </c>
      <c r="R409" s="11">
        <v>0</v>
      </c>
      <c r="S409" s="11">
        <f t="shared" si="7"/>
        <v>613619</v>
      </c>
      <c r="T409" s="11">
        <f t="shared" si="7"/>
        <v>1534030</v>
      </c>
    </row>
    <row r="410" spans="1:20" ht="18" x14ac:dyDescent="0.5">
      <c r="A410" s="10" t="s">
        <v>825</v>
      </c>
      <c r="B410" s="10" t="s">
        <v>826</v>
      </c>
      <c r="C410" s="11">
        <v>2290412</v>
      </c>
      <c r="D410" s="11">
        <v>5726027</v>
      </c>
      <c r="E410" s="11">
        <v>384200</v>
      </c>
      <c r="F410" s="11">
        <v>960498</v>
      </c>
      <c r="G410" s="11">
        <v>77080</v>
      </c>
      <c r="H410" s="11">
        <v>192700</v>
      </c>
      <c r="I410" s="11">
        <v>11402</v>
      </c>
      <c r="J410" s="11">
        <v>28496</v>
      </c>
      <c r="K410" s="11">
        <v>0</v>
      </c>
      <c r="L410" s="11">
        <v>0</v>
      </c>
      <c r="M410" s="11">
        <v>0</v>
      </c>
      <c r="N410" s="11">
        <v>0</v>
      </c>
      <c r="O410" s="11">
        <v>0</v>
      </c>
      <c r="P410" s="11">
        <v>0</v>
      </c>
      <c r="Q410" s="11">
        <v>0</v>
      </c>
      <c r="R410" s="11">
        <v>0</v>
      </c>
      <c r="S410" s="11">
        <f t="shared" si="7"/>
        <v>2763094</v>
      </c>
      <c r="T410" s="11">
        <f t="shared" si="7"/>
        <v>6907721</v>
      </c>
    </row>
    <row r="411" spans="1:20" ht="18" x14ac:dyDescent="0.5">
      <c r="A411" s="10" t="s">
        <v>827</v>
      </c>
      <c r="B411" s="10" t="s">
        <v>828</v>
      </c>
      <c r="C411" s="11">
        <v>684410</v>
      </c>
      <c r="D411" s="11">
        <v>1711024</v>
      </c>
      <c r="E411" s="11">
        <v>6884</v>
      </c>
      <c r="F411" s="11">
        <v>17208</v>
      </c>
      <c r="G411" s="11">
        <v>13601</v>
      </c>
      <c r="H411" s="11">
        <v>34001</v>
      </c>
      <c r="I411" s="11">
        <v>103408</v>
      </c>
      <c r="J411" s="11">
        <v>258505</v>
      </c>
      <c r="K411" s="11">
        <v>0</v>
      </c>
      <c r="L411" s="11">
        <v>0</v>
      </c>
      <c r="M411" s="11">
        <v>0</v>
      </c>
      <c r="N411" s="11">
        <v>0</v>
      </c>
      <c r="O411" s="11">
        <v>0</v>
      </c>
      <c r="P411" s="11">
        <v>0</v>
      </c>
      <c r="Q411" s="11">
        <v>4</v>
      </c>
      <c r="R411" s="11">
        <v>6</v>
      </c>
      <c r="S411" s="11">
        <f t="shared" si="7"/>
        <v>808307</v>
      </c>
      <c r="T411" s="11">
        <f t="shared" si="7"/>
        <v>2020744</v>
      </c>
    </row>
    <row r="412" spans="1:20" ht="18" x14ac:dyDescent="0.5">
      <c r="A412" s="10" t="s">
        <v>829</v>
      </c>
      <c r="B412" s="10" t="s">
        <v>830</v>
      </c>
      <c r="C412" s="11">
        <v>162640</v>
      </c>
      <c r="D412" s="11">
        <v>406597</v>
      </c>
      <c r="E412" s="11">
        <v>0</v>
      </c>
      <c r="F412" s="11">
        <v>0</v>
      </c>
      <c r="G412" s="11">
        <v>4075</v>
      </c>
      <c r="H412" s="11">
        <v>10184</v>
      </c>
      <c r="I412" s="11">
        <v>202700</v>
      </c>
      <c r="J412" s="11">
        <v>506735</v>
      </c>
      <c r="K412" s="11">
        <v>0</v>
      </c>
      <c r="L412" s="11">
        <v>0</v>
      </c>
      <c r="M412" s="11">
        <v>0</v>
      </c>
      <c r="N412" s="11">
        <v>0</v>
      </c>
      <c r="O412" s="11">
        <v>0</v>
      </c>
      <c r="P412" s="11">
        <v>0</v>
      </c>
      <c r="Q412" s="11">
        <v>4</v>
      </c>
      <c r="R412" s="11">
        <v>10</v>
      </c>
      <c r="S412" s="11">
        <f t="shared" si="7"/>
        <v>369419</v>
      </c>
      <c r="T412" s="11">
        <f t="shared" si="7"/>
        <v>923526</v>
      </c>
    </row>
    <row r="413" spans="1:20" ht="18" x14ac:dyDescent="0.5">
      <c r="A413" s="10" t="s">
        <v>831</v>
      </c>
      <c r="B413" s="10" t="s">
        <v>832</v>
      </c>
      <c r="C413" s="11">
        <v>695786</v>
      </c>
      <c r="D413" s="11">
        <v>1739463</v>
      </c>
      <c r="E413" s="11">
        <v>316975</v>
      </c>
      <c r="F413" s="11">
        <v>792435</v>
      </c>
      <c r="G413" s="11">
        <v>5348</v>
      </c>
      <c r="H413" s="11">
        <v>13366</v>
      </c>
      <c r="I413" s="11">
        <v>107599</v>
      </c>
      <c r="J413" s="11">
        <v>268975</v>
      </c>
      <c r="K413" s="11">
        <v>0</v>
      </c>
      <c r="L413" s="11">
        <v>0</v>
      </c>
      <c r="M413" s="11">
        <v>0</v>
      </c>
      <c r="N413" s="11">
        <v>0</v>
      </c>
      <c r="O413" s="11">
        <v>0</v>
      </c>
      <c r="P413" s="11">
        <v>0</v>
      </c>
      <c r="Q413" s="11">
        <v>0</v>
      </c>
      <c r="R413" s="11">
        <v>0</v>
      </c>
      <c r="S413" s="11">
        <f t="shared" si="7"/>
        <v>1125708</v>
      </c>
      <c r="T413" s="11">
        <f t="shared" si="7"/>
        <v>2814239</v>
      </c>
    </row>
    <row r="414" spans="1:20" ht="18" x14ac:dyDescent="0.5">
      <c r="A414" s="10" t="s">
        <v>833</v>
      </c>
      <c r="B414" s="10" t="s">
        <v>834</v>
      </c>
      <c r="C414" s="11">
        <v>334901</v>
      </c>
      <c r="D414" s="11">
        <v>837251</v>
      </c>
      <c r="E414" s="11">
        <v>0</v>
      </c>
      <c r="F414" s="11">
        <v>0</v>
      </c>
      <c r="G414" s="11">
        <v>0</v>
      </c>
      <c r="H414" s="11">
        <v>0</v>
      </c>
      <c r="I414" s="11">
        <v>2107</v>
      </c>
      <c r="J414" s="11">
        <v>5256</v>
      </c>
      <c r="K414" s="11">
        <v>0</v>
      </c>
      <c r="L414" s="11">
        <v>0</v>
      </c>
      <c r="M414" s="11">
        <v>0</v>
      </c>
      <c r="N414" s="11">
        <v>0</v>
      </c>
      <c r="O414" s="11">
        <v>0</v>
      </c>
      <c r="P414" s="11">
        <v>0</v>
      </c>
      <c r="Q414" s="11">
        <v>0</v>
      </c>
      <c r="R414" s="11">
        <v>0</v>
      </c>
      <c r="S414" s="11">
        <f t="shared" si="7"/>
        <v>337008</v>
      </c>
      <c r="T414" s="11">
        <f t="shared" si="7"/>
        <v>842507</v>
      </c>
    </row>
    <row r="415" spans="1:20" ht="18" x14ac:dyDescent="0.5">
      <c r="A415" s="10" t="s">
        <v>835</v>
      </c>
      <c r="B415" s="10" t="s">
        <v>836</v>
      </c>
      <c r="C415" s="11">
        <v>12292</v>
      </c>
      <c r="D415" s="11">
        <v>30727</v>
      </c>
      <c r="E415" s="11">
        <v>2534</v>
      </c>
      <c r="F415" s="11">
        <v>6333</v>
      </c>
      <c r="G415" s="11">
        <v>299</v>
      </c>
      <c r="H415" s="11">
        <v>745</v>
      </c>
      <c r="I415" s="11">
        <v>5244</v>
      </c>
      <c r="J415" s="11">
        <v>13074</v>
      </c>
      <c r="K415" s="11">
        <v>0</v>
      </c>
      <c r="L415" s="11">
        <v>0</v>
      </c>
      <c r="M415" s="11">
        <v>0</v>
      </c>
      <c r="N415" s="11">
        <v>0</v>
      </c>
      <c r="O415" s="11">
        <v>0</v>
      </c>
      <c r="P415" s="11">
        <v>0</v>
      </c>
      <c r="Q415" s="11">
        <v>0</v>
      </c>
      <c r="R415" s="11">
        <v>0</v>
      </c>
      <c r="S415" s="11">
        <f t="shared" si="7"/>
        <v>20369</v>
      </c>
      <c r="T415" s="11">
        <f t="shared" si="7"/>
        <v>50879</v>
      </c>
    </row>
    <row r="416" spans="1:20" ht="18" x14ac:dyDescent="0.5">
      <c r="A416" s="10" t="s">
        <v>837</v>
      </c>
      <c r="B416" s="10" t="s">
        <v>838</v>
      </c>
      <c r="C416" s="11">
        <v>35642</v>
      </c>
      <c r="D416" s="11">
        <v>89103</v>
      </c>
      <c r="E416" s="11">
        <v>1422</v>
      </c>
      <c r="F416" s="11">
        <v>3552</v>
      </c>
      <c r="G416" s="11">
        <v>0</v>
      </c>
      <c r="H416" s="11">
        <v>0</v>
      </c>
      <c r="I416" s="11">
        <v>22999</v>
      </c>
      <c r="J416" s="11">
        <v>57487</v>
      </c>
      <c r="K416" s="11">
        <v>0</v>
      </c>
      <c r="L416" s="11">
        <v>0</v>
      </c>
      <c r="M416" s="11">
        <v>0</v>
      </c>
      <c r="N416" s="11">
        <v>0</v>
      </c>
      <c r="O416" s="11">
        <v>0</v>
      </c>
      <c r="P416" s="11">
        <v>0</v>
      </c>
      <c r="Q416" s="11">
        <v>0</v>
      </c>
      <c r="R416" s="11">
        <v>0</v>
      </c>
      <c r="S416" s="11">
        <f t="shared" si="7"/>
        <v>60063</v>
      </c>
      <c r="T416" s="11">
        <f t="shared" si="7"/>
        <v>150142</v>
      </c>
    </row>
    <row r="417" spans="1:20" ht="18" x14ac:dyDescent="0.5">
      <c r="A417" s="10" t="s">
        <v>839</v>
      </c>
      <c r="B417" s="10" t="s">
        <v>840</v>
      </c>
      <c r="C417" s="11">
        <v>205316</v>
      </c>
      <c r="D417" s="11">
        <v>513288</v>
      </c>
      <c r="E417" s="11">
        <v>72980</v>
      </c>
      <c r="F417" s="11">
        <v>182448</v>
      </c>
      <c r="G417" s="11">
        <v>11361</v>
      </c>
      <c r="H417" s="11">
        <v>28400</v>
      </c>
      <c r="I417" s="11">
        <v>175138</v>
      </c>
      <c r="J417" s="11">
        <v>437829</v>
      </c>
      <c r="K417" s="11">
        <v>0</v>
      </c>
      <c r="L417" s="11">
        <v>0</v>
      </c>
      <c r="M417" s="11">
        <v>0</v>
      </c>
      <c r="N417" s="11">
        <v>0</v>
      </c>
      <c r="O417" s="11">
        <v>0</v>
      </c>
      <c r="P417" s="11">
        <v>0</v>
      </c>
      <c r="Q417" s="11">
        <v>0</v>
      </c>
      <c r="R417" s="11">
        <v>0</v>
      </c>
      <c r="S417" s="11">
        <f t="shared" si="7"/>
        <v>464795</v>
      </c>
      <c r="T417" s="11">
        <f t="shared" si="7"/>
        <v>1161965</v>
      </c>
    </row>
    <row r="418" spans="1:20" ht="18" x14ac:dyDescent="0.5">
      <c r="A418" s="10" t="s">
        <v>841</v>
      </c>
      <c r="B418" s="10" t="s">
        <v>842</v>
      </c>
      <c r="C418" s="11">
        <v>837796</v>
      </c>
      <c r="D418" s="11">
        <v>2094490</v>
      </c>
      <c r="E418" s="11">
        <v>366524</v>
      </c>
      <c r="F418" s="11">
        <v>916309</v>
      </c>
      <c r="G418" s="11">
        <v>33501</v>
      </c>
      <c r="H418" s="11">
        <v>83749</v>
      </c>
      <c r="I418" s="11">
        <v>89147</v>
      </c>
      <c r="J418" s="11">
        <v>222856</v>
      </c>
      <c r="K418" s="11">
        <v>0</v>
      </c>
      <c r="L418" s="11">
        <v>0</v>
      </c>
      <c r="M418" s="11">
        <v>0</v>
      </c>
      <c r="N418" s="11">
        <v>0</v>
      </c>
      <c r="O418" s="11">
        <v>0</v>
      </c>
      <c r="P418" s="11">
        <v>0</v>
      </c>
      <c r="Q418" s="11">
        <v>0</v>
      </c>
      <c r="R418" s="11">
        <v>0</v>
      </c>
      <c r="S418" s="11">
        <f t="shared" si="7"/>
        <v>1326968</v>
      </c>
      <c r="T418" s="11">
        <f t="shared" si="7"/>
        <v>3317404</v>
      </c>
    </row>
    <row r="419" spans="1:20" ht="18" x14ac:dyDescent="0.5">
      <c r="A419" s="10" t="s">
        <v>843</v>
      </c>
      <c r="B419" s="10" t="s">
        <v>844</v>
      </c>
      <c r="C419" s="11">
        <v>240000</v>
      </c>
      <c r="D419" s="11">
        <v>600000</v>
      </c>
      <c r="E419" s="11">
        <v>19056</v>
      </c>
      <c r="F419" s="11">
        <v>47640</v>
      </c>
      <c r="G419" s="11">
        <v>8307</v>
      </c>
      <c r="H419" s="11">
        <v>20767</v>
      </c>
      <c r="I419" s="11">
        <v>219500</v>
      </c>
      <c r="J419" s="11">
        <v>548725</v>
      </c>
      <c r="K419" s="11">
        <v>0</v>
      </c>
      <c r="L419" s="11">
        <v>0</v>
      </c>
      <c r="M419" s="11">
        <v>0</v>
      </c>
      <c r="N419" s="11">
        <v>0</v>
      </c>
      <c r="O419" s="11">
        <v>0</v>
      </c>
      <c r="P419" s="11">
        <v>0</v>
      </c>
      <c r="Q419" s="11">
        <v>4</v>
      </c>
      <c r="R419" s="11">
        <v>10</v>
      </c>
      <c r="S419" s="11">
        <f t="shared" si="7"/>
        <v>486867</v>
      </c>
      <c r="T419" s="11">
        <f t="shared" si="7"/>
        <v>1217142</v>
      </c>
    </row>
    <row r="420" spans="1:20" ht="18" x14ac:dyDescent="0.5">
      <c r="A420" s="10" t="s">
        <v>845</v>
      </c>
      <c r="B420" s="10" t="s">
        <v>846</v>
      </c>
      <c r="C420" s="11">
        <v>142896</v>
      </c>
      <c r="D420" s="11">
        <v>357240</v>
      </c>
      <c r="E420" s="11">
        <v>23425</v>
      </c>
      <c r="F420" s="11">
        <v>58561</v>
      </c>
      <c r="G420" s="11">
        <v>679</v>
      </c>
      <c r="H420" s="11">
        <v>1694</v>
      </c>
      <c r="I420" s="11">
        <v>5354</v>
      </c>
      <c r="J420" s="11">
        <v>13379</v>
      </c>
      <c r="K420" s="11">
        <v>0</v>
      </c>
      <c r="L420" s="11">
        <v>0</v>
      </c>
      <c r="M420" s="11">
        <v>0</v>
      </c>
      <c r="N420" s="11">
        <v>0</v>
      </c>
      <c r="O420" s="11">
        <v>0</v>
      </c>
      <c r="P420" s="11">
        <v>0</v>
      </c>
      <c r="Q420" s="11">
        <v>4</v>
      </c>
      <c r="R420" s="11">
        <v>10</v>
      </c>
      <c r="S420" s="11">
        <f t="shared" si="7"/>
        <v>172358</v>
      </c>
      <c r="T420" s="11">
        <f t="shared" si="7"/>
        <v>430884</v>
      </c>
    </row>
    <row r="421" spans="1:20" ht="18" x14ac:dyDescent="0.5">
      <c r="A421" s="10" t="s">
        <v>847</v>
      </c>
      <c r="B421" s="10" t="s">
        <v>848</v>
      </c>
      <c r="C421" s="11">
        <v>8102</v>
      </c>
      <c r="D421" s="11">
        <v>20253</v>
      </c>
      <c r="E421" s="11">
        <v>76780</v>
      </c>
      <c r="F421" s="11">
        <v>191948</v>
      </c>
      <c r="G421" s="11">
        <v>8160</v>
      </c>
      <c r="H421" s="11">
        <v>20398</v>
      </c>
      <c r="I421" s="11">
        <v>305159</v>
      </c>
      <c r="J421" s="11">
        <v>762889</v>
      </c>
      <c r="K421" s="11">
        <v>0</v>
      </c>
      <c r="L421" s="11">
        <v>0</v>
      </c>
      <c r="M421" s="11">
        <v>0</v>
      </c>
      <c r="N421" s="11">
        <v>0</v>
      </c>
      <c r="O421" s="11">
        <v>0</v>
      </c>
      <c r="P421" s="11">
        <v>0</v>
      </c>
      <c r="Q421" s="11">
        <v>0</v>
      </c>
      <c r="R421" s="11">
        <v>0</v>
      </c>
      <c r="S421" s="11">
        <f t="shared" si="7"/>
        <v>398201</v>
      </c>
      <c r="T421" s="11">
        <f t="shared" si="7"/>
        <v>995488</v>
      </c>
    </row>
    <row r="422" spans="1:20" ht="18" x14ac:dyDescent="0.5">
      <c r="A422" s="10" t="s">
        <v>849</v>
      </c>
      <c r="B422" s="10" t="s">
        <v>850</v>
      </c>
      <c r="C422" s="11">
        <v>3274149</v>
      </c>
      <c r="D422" s="11">
        <v>8185371</v>
      </c>
      <c r="E422" s="11">
        <v>1942227</v>
      </c>
      <c r="F422" s="11">
        <v>4855565</v>
      </c>
      <c r="G422" s="11">
        <v>70967</v>
      </c>
      <c r="H422" s="11">
        <v>177416</v>
      </c>
      <c r="I422" s="11">
        <v>2121731</v>
      </c>
      <c r="J422" s="11">
        <v>5304302</v>
      </c>
      <c r="K422" s="11">
        <v>0</v>
      </c>
      <c r="L422" s="11">
        <v>0</v>
      </c>
      <c r="M422" s="11">
        <v>0</v>
      </c>
      <c r="N422" s="11">
        <v>0</v>
      </c>
      <c r="O422" s="11">
        <v>0</v>
      </c>
      <c r="P422" s="11">
        <v>0</v>
      </c>
      <c r="Q422" s="11">
        <v>18068</v>
      </c>
      <c r="R422" s="11">
        <v>45170</v>
      </c>
      <c r="S422" s="11">
        <f t="shared" si="7"/>
        <v>7427142</v>
      </c>
      <c r="T422" s="11">
        <f t="shared" si="7"/>
        <v>18567824</v>
      </c>
    </row>
    <row r="423" spans="1:20" ht="18" x14ac:dyDescent="0.5">
      <c r="A423" s="10" t="s">
        <v>851</v>
      </c>
      <c r="B423" s="10" t="s">
        <v>852</v>
      </c>
      <c r="C423" s="11">
        <v>793392</v>
      </c>
      <c r="D423" s="11">
        <v>1983477</v>
      </c>
      <c r="E423" s="11">
        <v>427700</v>
      </c>
      <c r="F423" s="11">
        <v>1069248</v>
      </c>
      <c r="G423" s="11">
        <v>31279</v>
      </c>
      <c r="H423" s="11">
        <v>78194</v>
      </c>
      <c r="I423" s="11">
        <v>94689</v>
      </c>
      <c r="J423" s="11">
        <v>236709</v>
      </c>
      <c r="K423" s="11">
        <v>0</v>
      </c>
      <c r="L423" s="11">
        <v>0</v>
      </c>
      <c r="M423" s="11">
        <v>0</v>
      </c>
      <c r="N423" s="11">
        <v>0</v>
      </c>
      <c r="O423" s="11">
        <v>0</v>
      </c>
      <c r="P423" s="11">
        <v>0</v>
      </c>
      <c r="Q423" s="11">
        <v>4304</v>
      </c>
      <c r="R423" s="11">
        <v>10760</v>
      </c>
      <c r="S423" s="11">
        <f t="shared" si="7"/>
        <v>1351364</v>
      </c>
      <c r="T423" s="11">
        <f t="shared" si="7"/>
        <v>3378388</v>
      </c>
    </row>
    <row r="424" spans="1:20" ht="18" x14ac:dyDescent="0.5">
      <c r="A424" s="10" t="s">
        <v>853</v>
      </c>
      <c r="B424" s="10" t="s">
        <v>854</v>
      </c>
      <c r="C424" s="11">
        <v>13831056</v>
      </c>
      <c r="D424" s="11">
        <v>34577638</v>
      </c>
      <c r="E424" s="11">
        <v>113646</v>
      </c>
      <c r="F424" s="11">
        <v>284112</v>
      </c>
      <c r="G424" s="11">
        <v>199176</v>
      </c>
      <c r="H424" s="11">
        <v>497939</v>
      </c>
      <c r="I424" s="11">
        <v>435489</v>
      </c>
      <c r="J424" s="11">
        <v>1088700</v>
      </c>
      <c r="K424" s="11">
        <v>0</v>
      </c>
      <c r="L424" s="11">
        <v>0</v>
      </c>
      <c r="M424" s="11">
        <v>0</v>
      </c>
      <c r="N424" s="11">
        <v>0</v>
      </c>
      <c r="O424" s="11">
        <v>0</v>
      </c>
      <c r="P424" s="11">
        <v>0</v>
      </c>
      <c r="Q424" s="11">
        <v>8220</v>
      </c>
      <c r="R424" s="11">
        <v>20550</v>
      </c>
      <c r="S424" s="11">
        <f t="shared" si="7"/>
        <v>14587587</v>
      </c>
      <c r="T424" s="11">
        <f t="shared" si="7"/>
        <v>36468939</v>
      </c>
    </row>
    <row r="425" spans="1:20" ht="18" x14ac:dyDescent="0.5">
      <c r="A425" s="10" t="s">
        <v>855</v>
      </c>
      <c r="B425" s="10" t="s">
        <v>856</v>
      </c>
      <c r="C425" s="11">
        <v>39434</v>
      </c>
      <c r="D425" s="11">
        <v>98583</v>
      </c>
      <c r="E425" s="11">
        <v>12252</v>
      </c>
      <c r="F425" s="11">
        <v>30626</v>
      </c>
      <c r="G425" s="11">
        <v>2432</v>
      </c>
      <c r="H425" s="11">
        <v>6078</v>
      </c>
      <c r="I425" s="11">
        <v>1900</v>
      </c>
      <c r="J425" s="11">
        <v>4738</v>
      </c>
      <c r="K425" s="11">
        <v>0</v>
      </c>
      <c r="L425" s="11">
        <v>0</v>
      </c>
      <c r="M425" s="11">
        <v>0</v>
      </c>
      <c r="N425" s="11">
        <v>0</v>
      </c>
      <c r="O425" s="11">
        <v>0</v>
      </c>
      <c r="P425" s="11">
        <v>0</v>
      </c>
      <c r="Q425" s="11">
        <v>0</v>
      </c>
      <c r="R425" s="11">
        <v>0</v>
      </c>
      <c r="S425" s="11">
        <f t="shared" si="7"/>
        <v>56018</v>
      </c>
      <c r="T425" s="11">
        <f t="shared" si="7"/>
        <v>140025</v>
      </c>
    </row>
    <row r="426" spans="1:20" ht="18" x14ac:dyDescent="0.5">
      <c r="A426" s="10" t="s">
        <v>857</v>
      </c>
      <c r="B426" s="10" t="s">
        <v>858</v>
      </c>
      <c r="C426" s="11">
        <v>3693</v>
      </c>
      <c r="D426" s="11">
        <v>9231</v>
      </c>
      <c r="E426" s="11">
        <v>1584</v>
      </c>
      <c r="F426" s="11">
        <v>3958</v>
      </c>
      <c r="G426" s="11">
        <v>0</v>
      </c>
      <c r="H426" s="11">
        <v>0</v>
      </c>
      <c r="I426" s="11">
        <v>0</v>
      </c>
      <c r="J426" s="11">
        <v>0</v>
      </c>
      <c r="K426" s="11">
        <v>0</v>
      </c>
      <c r="L426" s="11">
        <v>0</v>
      </c>
      <c r="M426" s="11">
        <v>0</v>
      </c>
      <c r="N426" s="11">
        <v>0</v>
      </c>
      <c r="O426" s="11">
        <v>0</v>
      </c>
      <c r="P426" s="11">
        <v>0</v>
      </c>
      <c r="Q426" s="11">
        <v>0</v>
      </c>
      <c r="R426" s="11">
        <v>0</v>
      </c>
      <c r="S426" s="11">
        <f t="shared" si="7"/>
        <v>5277</v>
      </c>
      <c r="T426" s="11">
        <f t="shared" si="7"/>
        <v>13189</v>
      </c>
    </row>
    <row r="427" spans="1:20" ht="18" x14ac:dyDescent="0.5">
      <c r="A427" s="10" t="s">
        <v>859</v>
      </c>
      <c r="B427" s="10" t="s">
        <v>860</v>
      </c>
      <c r="C427" s="11">
        <v>5472</v>
      </c>
      <c r="D427" s="11">
        <v>13676</v>
      </c>
      <c r="E427" s="11">
        <v>21120</v>
      </c>
      <c r="F427" s="11">
        <v>52797</v>
      </c>
      <c r="G427" s="11">
        <v>0</v>
      </c>
      <c r="H427" s="11">
        <v>0</v>
      </c>
      <c r="I427" s="11">
        <v>3511</v>
      </c>
      <c r="J427" s="11">
        <v>8763</v>
      </c>
      <c r="K427" s="11">
        <v>0</v>
      </c>
      <c r="L427" s="11">
        <v>0</v>
      </c>
      <c r="M427" s="11">
        <v>0</v>
      </c>
      <c r="N427" s="11">
        <v>0</v>
      </c>
      <c r="O427" s="11">
        <v>0</v>
      </c>
      <c r="P427" s="11">
        <v>0</v>
      </c>
      <c r="Q427" s="11">
        <v>96</v>
      </c>
      <c r="R427" s="11">
        <v>240</v>
      </c>
      <c r="S427" s="11">
        <f t="shared" si="7"/>
        <v>30199</v>
      </c>
      <c r="T427" s="11">
        <f t="shared" si="7"/>
        <v>75476</v>
      </c>
    </row>
    <row r="428" spans="1:20" ht="18" x14ac:dyDescent="0.5">
      <c r="A428" s="10" t="s">
        <v>861</v>
      </c>
      <c r="B428" s="10" t="s">
        <v>862</v>
      </c>
      <c r="C428" s="11">
        <v>40000</v>
      </c>
      <c r="D428" s="11">
        <v>100000</v>
      </c>
      <c r="E428" s="11">
        <v>85224</v>
      </c>
      <c r="F428" s="11">
        <v>213056</v>
      </c>
      <c r="G428" s="11">
        <v>1576</v>
      </c>
      <c r="H428" s="11">
        <v>3940</v>
      </c>
      <c r="I428" s="11">
        <v>25906</v>
      </c>
      <c r="J428" s="11">
        <v>64748</v>
      </c>
      <c r="K428" s="11">
        <v>0</v>
      </c>
      <c r="L428" s="11">
        <v>0</v>
      </c>
      <c r="M428" s="11">
        <v>0</v>
      </c>
      <c r="N428" s="11">
        <v>0</v>
      </c>
      <c r="O428" s="11">
        <v>0</v>
      </c>
      <c r="P428" s="11">
        <v>0</v>
      </c>
      <c r="Q428" s="11">
        <v>160</v>
      </c>
      <c r="R428" s="11">
        <v>400</v>
      </c>
      <c r="S428" s="11">
        <f t="shared" si="7"/>
        <v>152866</v>
      </c>
      <c r="T428" s="11">
        <f t="shared" si="7"/>
        <v>382144</v>
      </c>
    </row>
    <row r="429" spans="1:20" ht="18" x14ac:dyDescent="0.5">
      <c r="A429" s="10" t="s">
        <v>863</v>
      </c>
      <c r="B429" s="10" t="s">
        <v>864</v>
      </c>
      <c r="C429" s="11">
        <v>3394</v>
      </c>
      <c r="D429" s="11">
        <v>8484</v>
      </c>
      <c r="E429" s="11">
        <v>0</v>
      </c>
      <c r="F429" s="11">
        <v>0</v>
      </c>
      <c r="G429" s="11">
        <v>107</v>
      </c>
      <c r="H429" s="11">
        <v>267</v>
      </c>
      <c r="I429" s="11">
        <v>0</v>
      </c>
      <c r="J429" s="11">
        <v>0</v>
      </c>
      <c r="K429" s="11">
        <v>0</v>
      </c>
      <c r="L429" s="11">
        <v>0</v>
      </c>
      <c r="M429" s="11">
        <v>0</v>
      </c>
      <c r="N429" s="11">
        <v>0</v>
      </c>
      <c r="O429" s="11">
        <v>0</v>
      </c>
      <c r="P429" s="11">
        <v>0</v>
      </c>
      <c r="Q429" s="11">
        <v>0</v>
      </c>
      <c r="R429" s="11">
        <v>0</v>
      </c>
      <c r="S429" s="11">
        <f t="shared" si="7"/>
        <v>3501</v>
      </c>
      <c r="T429" s="11">
        <f t="shared" si="7"/>
        <v>8751</v>
      </c>
    </row>
    <row r="430" spans="1:20" ht="18" x14ac:dyDescent="0.5">
      <c r="A430" s="10" t="s">
        <v>865</v>
      </c>
      <c r="B430" s="10" t="s">
        <v>866</v>
      </c>
      <c r="C430" s="11">
        <v>1408</v>
      </c>
      <c r="D430" s="11">
        <v>3518</v>
      </c>
      <c r="E430" s="11">
        <v>8398</v>
      </c>
      <c r="F430" s="11">
        <v>20994</v>
      </c>
      <c r="G430" s="11">
        <v>72</v>
      </c>
      <c r="H430" s="11">
        <v>178</v>
      </c>
      <c r="I430" s="11">
        <v>0</v>
      </c>
      <c r="J430" s="11">
        <v>0</v>
      </c>
      <c r="K430" s="11">
        <v>0</v>
      </c>
      <c r="L430" s="11">
        <v>0</v>
      </c>
      <c r="M430" s="11">
        <v>0</v>
      </c>
      <c r="N430" s="11">
        <v>0</v>
      </c>
      <c r="O430" s="11">
        <v>0</v>
      </c>
      <c r="P430" s="11">
        <v>0</v>
      </c>
      <c r="Q430" s="11">
        <v>0</v>
      </c>
      <c r="R430" s="11">
        <v>0</v>
      </c>
      <c r="S430" s="11">
        <f t="shared" si="7"/>
        <v>9878</v>
      </c>
      <c r="T430" s="11">
        <f t="shared" si="7"/>
        <v>24690</v>
      </c>
    </row>
    <row r="431" spans="1:20" ht="18" x14ac:dyDescent="0.5">
      <c r="A431" s="10" t="s">
        <v>867</v>
      </c>
      <c r="B431" s="10" t="s">
        <v>868</v>
      </c>
      <c r="C431" s="11">
        <v>13088</v>
      </c>
      <c r="D431" s="11">
        <v>32720</v>
      </c>
      <c r="E431" s="11">
        <v>1192</v>
      </c>
      <c r="F431" s="11">
        <v>2976</v>
      </c>
      <c r="G431" s="11">
        <v>668</v>
      </c>
      <c r="H431" s="11">
        <v>1667</v>
      </c>
      <c r="I431" s="11">
        <v>5940</v>
      </c>
      <c r="J431" s="11">
        <v>14826</v>
      </c>
      <c r="K431" s="11">
        <v>0</v>
      </c>
      <c r="L431" s="11">
        <v>0</v>
      </c>
      <c r="M431" s="11">
        <v>0</v>
      </c>
      <c r="N431" s="11">
        <v>0</v>
      </c>
      <c r="O431" s="11">
        <v>0</v>
      </c>
      <c r="P431" s="11">
        <v>0</v>
      </c>
      <c r="Q431" s="11">
        <v>0</v>
      </c>
      <c r="R431" s="11">
        <v>0</v>
      </c>
      <c r="S431" s="11">
        <f t="shared" si="7"/>
        <v>20888</v>
      </c>
      <c r="T431" s="11">
        <f t="shared" si="7"/>
        <v>52189</v>
      </c>
    </row>
    <row r="432" spans="1:20" ht="18" x14ac:dyDescent="0.5">
      <c r="A432" s="10" t="s">
        <v>869</v>
      </c>
      <c r="B432" s="10" t="s">
        <v>870</v>
      </c>
      <c r="C432" s="11">
        <v>3493246</v>
      </c>
      <c r="D432" s="11">
        <v>8733114</v>
      </c>
      <c r="E432" s="11">
        <v>0</v>
      </c>
      <c r="F432" s="11">
        <v>0</v>
      </c>
      <c r="G432" s="11">
        <v>35332</v>
      </c>
      <c r="H432" s="11">
        <v>88328</v>
      </c>
      <c r="I432" s="11">
        <v>2192102</v>
      </c>
      <c r="J432" s="11">
        <v>5480250</v>
      </c>
      <c r="K432" s="11">
        <v>0</v>
      </c>
      <c r="L432" s="11">
        <v>0</v>
      </c>
      <c r="M432" s="11">
        <v>0</v>
      </c>
      <c r="N432" s="11">
        <v>0</v>
      </c>
      <c r="O432" s="11">
        <v>0</v>
      </c>
      <c r="P432" s="11">
        <v>0</v>
      </c>
      <c r="Q432" s="11">
        <v>120</v>
      </c>
      <c r="R432" s="11">
        <v>300</v>
      </c>
      <c r="S432" s="11">
        <f t="shared" si="7"/>
        <v>5720800</v>
      </c>
      <c r="T432" s="11">
        <f t="shared" si="7"/>
        <v>14301992</v>
      </c>
    </row>
    <row r="433" spans="1:20" ht="18" x14ac:dyDescent="0.5">
      <c r="A433" s="10" t="s">
        <v>871</v>
      </c>
      <c r="B433" s="10" t="s">
        <v>872</v>
      </c>
      <c r="C433" s="11">
        <v>4012</v>
      </c>
      <c r="D433" s="11">
        <v>10028</v>
      </c>
      <c r="E433" s="11">
        <v>36148</v>
      </c>
      <c r="F433" s="11">
        <v>90369</v>
      </c>
      <c r="G433" s="11">
        <v>0</v>
      </c>
      <c r="H433" s="11">
        <v>0</v>
      </c>
      <c r="I433" s="11">
        <v>2431</v>
      </c>
      <c r="J433" s="11">
        <v>6071</v>
      </c>
      <c r="K433" s="11">
        <v>0</v>
      </c>
      <c r="L433" s="11">
        <v>0</v>
      </c>
      <c r="M433" s="11">
        <v>0</v>
      </c>
      <c r="N433" s="11">
        <v>0</v>
      </c>
      <c r="O433" s="11">
        <v>0</v>
      </c>
      <c r="P433" s="11">
        <v>0</v>
      </c>
      <c r="Q433" s="11">
        <v>8</v>
      </c>
      <c r="R433" s="11">
        <v>20</v>
      </c>
      <c r="S433" s="11">
        <f t="shared" si="7"/>
        <v>42599</v>
      </c>
      <c r="T433" s="11">
        <f t="shared" si="7"/>
        <v>106488</v>
      </c>
    </row>
    <row r="434" spans="1:20" ht="18" x14ac:dyDescent="0.5">
      <c r="A434" s="10" t="s">
        <v>873</v>
      </c>
      <c r="B434" s="10" t="s">
        <v>874</v>
      </c>
      <c r="C434" s="11">
        <v>2776</v>
      </c>
      <c r="D434" s="11">
        <v>6937</v>
      </c>
      <c r="E434" s="11">
        <v>37750</v>
      </c>
      <c r="F434" s="11">
        <v>94374</v>
      </c>
      <c r="G434" s="11">
        <v>4034</v>
      </c>
      <c r="H434" s="11">
        <v>10084</v>
      </c>
      <c r="I434" s="11">
        <v>1254</v>
      </c>
      <c r="J434" s="11">
        <v>3128</v>
      </c>
      <c r="K434" s="11">
        <v>0</v>
      </c>
      <c r="L434" s="11">
        <v>0</v>
      </c>
      <c r="M434" s="11">
        <v>0</v>
      </c>
      <c r="N434" s="11">
        <v>0</v>
      </c>
      <c r="O434" s="11">
        <v>0</v>
      </c>
      <c r="P434" s="11">
        <v>0</v>
      </c>
      <c r="Q434" s="11">
        <v>8</v>
      </c>
      <c r="R434" s="11">
        <v>20</v>
      </c>
      <c r="S434" s="11">
        <f t="shared" si="7"/>
        <v>45822</v>
      </c>
      <c r="T434" s="11">
        <f t="shared" si="7"/>
        <v>114543</v>
      </c>
    </row>
    <row r="435" spans="1:20" ht="18" x14ac:dyDescent="0.5">
      <c r="A435" s="10" t="s">
        <v>875</v>
      </c>
      <c r="B435" s="10" t="s">
        <v>876</v>
      </c>
      <c r="C435" s="11">
        <v>3134</v>
      </c>
      <c r="D435" s="11">
        <v>7834</v>
      </c>
      <c r="E435" s="11">
        <v>1008</v>
      </c>
      <c r="F435" s="11">
        <v>2520</v>
      </c>
      <c r="G435" s="11">
        <v>53</v>
      </c>
      <c r="H435" s="11">
        <v>129</v>
      </c>
      <c r="I435" s="11">
        <v>378</v>
      </c>
      <c r="J435" s="11">
        <v>940</v>
      </c>
      <c r="K435" s="11">
        <v>0</v>
      </c>
      <c r="L435" s="11">
        <v>0</v>
      </c>
      <c r="M435" s="11">
        <v>0</v>
      </c>
      <c r="N435" s="11">
        <v>0</v>
      </c>
      <c r="O435" s="11">
        <v>0</v>
      </c>
      <c r="P435" s="11">
        <v>0</v>
      </c>
      <c r="Q435" s="11">
        <v>0</v>
      </c>
      <c r="R435" s="11">
        <v>0</v>
      </c>
      <c r="S435" s="11">
        <f t="shared" si="7"/>
        <v>4573</v>
      </c>
      <c r="T435" s="11">
        <f t="shared" si="7"/>
        <v>11423</v>
      </c>
    </row>
    <row r="436" spans="1:20" ht="18" x14ac:dyDescent="0.5">
      <c r="A436" s="10" t="s">
        <v>877</v>
      </c>
      <c r="B436" s="10" t="s">
        <v>878</v>
      </c>
      <c r="C436" s="11">
        <v>51728</v>
      </c>
      <c r="D436" s="11">
        <v>129316</v>
      </c>
      <c r="E436" s="11">
        <v>15120</v>
      </c>
      <c r="F436" s="11">
        <v>37800</v>
      </c>
      <c r="G436" s="11">
        <v>3834</v>
      </c>
      <c r="H436" s="11">
        <v>9584</v>
      </c>
      <c r="I436" s="11">
        <v>15</v>
      </c>
      <c r="J436" s="11">
        <v>35</v>
      </c>
      <c r="K436" s="11">
        <v>912000</v>
      </c>
      <c r="L436" s="11">
        <v>2280000</v>
      </c>
      <c r="M436" s="11">
        <v>0</v>
      </c>
      <c r="N436" s="11">
        <v>0</v>
      </c>
      <c r="O436" s="11">
        <v>0</v>
      </c>
      <c r="P436" s="11">
        <v>0</v>
      </c>
      <c r="Q436" s="11">
        <v>0</v>
      </c>
      <c r="R436" s="11">
        <v>0</v>
      </c>
      <c r="S436" s="11">
        <f t="shared" si="7"/>
        <v>982697</v>
      </c>
      <c r="T436" s="11">
        <f t="shared" si="7"/>
        <v>2456735</v>
      </c>
    </row>
    <row r="437" spans="1:20" ht="18" x14ac:dyDescent="0.5">
      <c r="A437" s="10" t="s">
        <v>879</v>
      </c>
      <c r="B437" s="10" t="s">
        <v>880</v>
      </c>
      <c r="C437" s="11">
        <v>429024</v>
      </c>
      <c r="D437" s="11">
        <v>1072556</v>
      </c>
      <c r="E437" s="11">
        <v>190487</v>
      </c>
      <c r="F437" s="11">
        <v>476215</v>
      </c>
      <c r="G437" s="11">
        <v>8638</v>
      </c>
      <c r="H437" s="11">
        <v>21593</v>
      </c>
      <c r="I437" s="11">
        <v>7780</v>
      </c>
      <c r="J437" s="11">
        <v>19440</v>
      </c>
      <c r="K437" s="11">
        <v>0</v>
      </c>
      <c r="L437" s="11">
        <v>0</v>
      </c>
      <c r="M437" s="11">
        <v>0</v>
      </c>
      <c r="N437" s="11">
        <v>0</v>
      </c>
      <c r="O437" s="11">
        <v>0</v>
      </c>
      <c r="P437" s="11">
        <v>0</v>
      </c>
      <c r="Q437" s="11">
        <v>0</v>
      </c>
      <c r="R437" s="11">
        <v>0</v>
      </c>
      <c r="S437" s="11">
        <f t="shared" si="7"/>
        <v>635929</v>
      </c>
      <c r="T437" s="11">
        <f t="shared" si="7"/>
        <v>1589804</v>
      </c>
    </row>
    <row r="438" spans="1:20" ht="18" x14ac:dyDescent="0.5">
      <c r="A438" s="10" t="s">
        <v>881</v>
      </c>
      <c r="B438" s="10" t="s">
        <v>882</v>
      </c>
      <c r="C438" s="11">
        <v>891332</v>
      </c>
      <c r="D438" s="11">
        <v>2228327</v>
      </c>
      <c r="E438" s="11">
        <v>0</v>
      </c>
      <c r="F438" s="11">
        <v>0</v>
      </c>
      <c r="G438" s="11">
        <v>40639</v>
      </c>
      <c r="H438" s="11">
        <v>101594</v>
      </c>
      <c r="I438" s="11">
        <v>11676</v>
      </c>
      <c r="J438" s="11">
        <v>29178</v>
      </c>
      <c r="K438" s="11">
        <v>0</v>
      </c>
      <c r="L438" s="11">
        <v>0</v>
      </c>
      <c r="M438" s="11">
        <v>0</v>
      </c>
      <c r="N438" s="11">
        <v>0</v>
      </c>
      <c r="O438" s="11">
        <v>0</v>
      </c>
      <c r="P438" s="11">
        <v>0</v>
      </c>
      <c r="Q438" s="11">
        <v>0</v>
      </c>
      <c r="R438" s="11">
        <v>0</v>
      </c>
      <c r="S438" s="11">
        <f t="shared" si="7"/>
        <v>943647</v>
      </c>
      <c r="T438" s="11">
        <f t="shared" si="7"/>
        <v>2359099</v>
      </c>
    </row>
    <row r="439" spans="1:20" ht="18" x14ac:dyDescent="0.5">
      <c r="A439" s="10" t="s">
        <v>883</v>
      </c>
      <c r="B439" s="10" t="s">
        <v>884</v>
      </c>
      <c r="C439" s="11">
        <v>1320923</v>
      </c>
      <c r="D439" s="11">
        <v>3302305</v>
      </c>
      <c r="E439" s="11">
        <v>0</v>
      </c>
      <c r="F439" s="11">
        <v>0</v>
      </c>
      <c r="G439" s="11">
        <v>25506</v>
      </c>
      <c r="H439" s="11">
        <v>63761</v>
      </c>
      <c r="I439" s="11">
        <v>19744</v>
      </c>
      <c r="J439" s="11">
        <v>49344</v>
      </c>
      <c r="K439" s="11">
        <v>0</v>
      </c>
      <c r="L439" s="11">
        <v>0</v>
      </c>
      <c r="M439" s="11">
        <v>0</v>
      </c>
      <c r="N439" s="11">
        <v>0</v>
      </c>
      <c r="O439" s="11">
        <v>0</v>
      </c>
      <c r="P439" s="11">
        <v>0</v>
      </c>
      <c r="Q439" s="11">
        <v>0</v>
      </c>
      <c r="R439" s="11">
        <v>0</v>
      </c>
      <c r="S439" s="11">
        <f t="shared" si="7"/>
        <v>1366173</v>
      </c>
      <c r="T439" s="11">
        <f t="shared" si="7"/>
        <v>3415410</v>
      </c>
    </row>
    <row r="440" spans="1:20" ht="18" x14ac:dyDescent="0.5">
      <c r="A440" s="10" t="s">
        <v>885</v>
      </c>
      <c r="B440" s="10" t="s">
        <v>886</v>
      </c>
      <c r="C440" s="11">
        <v>9990</v>
      </c>
      <c r="D440" s="11">
        <v>24973</v>
      </c>
      <c r="E440" s="11">
        <v>0</v>
      </c>
      <c r="F440" s="11">
        <v>0</v>
      </c>
      <c r="G440" s="11">
        <v>8418</v>
      </c>
      <c r="H440" s="11">
        <v>21043</v>
      </c>
      <c r="I440" s="11">
        <v>9636</v>
      </c>
      <c r="J440" s="11">
        <v>24080</v>
      </c>
      <c r="K440" s="11">
        <v>0</v>
      </c>
      <c r="L440" s="11">
        <v>0</v>
      </c>
      <c r="M440" s="11">
        <v>0</v>
      </c>
      <c r="N440" s="11">
        <v>0</v>
      </c>
      <c r="O440" s="11">
        <v>0</v>
      </c>
      <c r="P440" s="11">
        <v>0</v>
      </c>
      <c r="Q440" s="11">
        <v>0</v>
      </c>
      <c r="R440" s="11">
        <v>0</v>
      </c>
      <c r="S440" s="11">
        <f t="shared" si="7"/>
        <v>28044</v>
      </c>
      <c r="T440" s="11">
        <f t="shared" si="7"/>
        <v>70096</v>
      </c>
    </row>
    <row r="441" spans="1:20" ht="18" x14ac:dyDescent="0.5">
      <c r="A441" s="10" t="s">
        <v>887</v>
      </c>
      <c r="B441" s="10" t="s">
        <v>888</v>
      </c>
      <c r="C441" s="11">
        <v>581160</v>
      </c>
      <c r="D441" s="11">
        <v>1452896</v>
      </c>
      <c r="E441" s="11">
        <v>188412</v>
      </c>
      <c r="F441" s="11">
        <v>471029</v>
      </c>
      <c r="G441" s="11">
        <v>12120</v>
      </c>
      <c r="H441" s="11">
        <v>30299</v>
      </c>
      <c r="I441" s="11">
        <v>15687</v>
      </c>
      <c r="J441" s="11">
        <v>39209</v>
      </c>
      <c r="K441" s="11">
        <v>0</v>
      </c>
      <c r="L441" s="11">
        <v>0</v>
      </c>
      <c r="M441" s="11">
        <v>0</v>
      </c>
      <c r="N441" s="11">
        <v>0</v>
      </c>
      <c r="O441" s="11">
        <v>0</v>
      </c>
      <c r="P441" s="11">
        <v>0</v>
      </c>
      <c r="Q441" s="11">
        <v>0</v>
      </c>
      <c r="R441" s="11">
        <v>0</v>
      </c>
      <c r="S441" s="11">
        <f t="shared" si="7"/>
        <v>797379</v>
      </c>
      <c r="T441" s="11">
        <f t="shared" si="7"/>
        <v>1993433</v>
      </c>
    </row>
    <row r="442" spans="1:20" ht="18" x14ac:dyDescent="0.5">
      <c r="A442" s="10" t="s">
        <v>889</v>
      </c>
      <c r="B442" s="10" t="s">
        <v>890</v>
      </c>
      <c r="C442" s="11">
        <v>86000</v>
      </c>
      <c r="D442" s="11">
        <v>214996</v>
      </c>
      <c r="E442" s="11">
        <v>328868</v>
      </c>
      <c r="F442" s="11">
        <v>822168</v>
      </c>
      <c r="G442" s="11">
        <v>16580</v>
      </c>
      <c r="H442" s="11">
        <v>41447</v>
      </c>
      <c r="I442" s="11">
        <v>13007</v>
      </c>
      <c r="J442" s="11">
        <v>32504</v>
      </c>
      <c r="K442" s="11">
        <v>0</v>
      </c>
      <c r="L442" s="11">
        <v>0</v>
      </c>
      <c r="M442" s="11">
        <v>0</v>
      </c>
      <c r="N442" s="11">
        <v>0</v>
      </c>
      <c r="O442" s="11">
        <v>0</v>
      </c>
      <c r="P442" s="11">
        <v>0</v>
      </c>
      <c r="Q442" s="11">
        <v>0</v>
      </c>
      <c r="R442" s="11">
        <v>0</v>
      </c>
      <c r="S442" s="11">
        <f t="shared" si="7"/>
        <v>444455</v>
      </c>
      <c r="T442" s="11">
        <f t="shared" si="7"/>
        <v>1111115</v>
      </c>
    </row>
    <row r="443" spans="1:20" ht="18" x14ac:dyDescent="0.5">
      <c r="A443" s="10" t="s">
        <v>891</v>
      </c>
      <c r="B443" s="10" t="s">
        <v>892</v>
      </c>
      <c r="C443" s="11">
        <v>200000</v>
      </c>
      <c r="D443" s="11">
        <v>500000</v>
      </c>
      <c r="E443" s="11">
        <v>54478</v>
      </c>
      <c r="F443" s="11">
        <v>136194</v>
      </c>
      <c r="G443" s="11">
        <v>1890</v>
      </c>
      <c r="H443" s="11">
        <v>4725</v>
      </c>
      <c r="I443" s="11">
        <v>86128</v>
      </c>
      <c r="J443" s="11">
        <v>215305</v>
      </c>
      <c r="K443" s="11">
        <v>0</v>
      </c>
      <c r="L443" s="11">
        <v>0</v>
      </c>
      <c r="M443" s="11">
        <v>0</v>
      </c>
      <c r="N443" s="11">
        <v>0</v>
      </c>
      <c r="O443" s="11">
        <v>0</v>
      </c>
      <c r="P443" s="11">
        <v>0</v>
      </c>
      <c r="Q443" s="11">
        <v>0</v>
      </c>
      <c r="R443" s="11">
        <v>0</v>
      </c>
      <c r="S443" s="11">
        <f t="shared" si="7"/>
        <v>342496</v>
      </c>
      <c r="T443" s="11">
        <f t="shared" si="7"/>
        <v>856224</v>
      </c>
    </row>
    <row r="444" spans="1:20" ht="18" x14ac:dyDescent="0.5">
      <c r="A444" s="10" t="s">
        <v>893</v>
      </c>
      <c r="B444" s="10" t="s">
        <v>894</v>
      </c>
      <c r="C444" s="11">
        <v>55950</v>
      </c>
      <c r="D444" s="11">
        <v>139874</v>
      </c>
      <c r="E444" s="11">
        <v>6834</v>
      </c>
      <c r="F444" s="11">
        <v>17084</v>
      </c>
      <c r="G444" s="11">
        <v>898</v>
      </c>
      <c r="H444" s="11">
        <v>2245</v>
      </c>
      <c r="I444" s="11">
        <v>46116</v>
      </c>
      <c r="J444" s="11">
        <v>115270</v>
      </c>
      <c r="K444" s="11">
        <v>0</v>
      </c>
      <c r="L444" s="11">
        <v>0</v>
      </c>
      <c r="M444" s="11">
        <v>0</v>
      </c>
      <c r="N444" s="11">
        <v>0</v>
      </c>
      <c r="O444" s="11">
        <v>0</v>
      </c>
      <c r="P444" s="11">
        <v>0</v>
      </c>
      <c r="Q444" s="11">
        <v>0</v>
      </c>
      <c r="R444" s="11">
        <v>0</v>
      </c>
      <c r="S444" s="11">
        <f t="shared" si="7"/>
        <v>109798</v>
      </c>
      <c r="T444" s="11">
        <f t="shared" si="7"/>
        <v>274473</v>
      </c>
    </row>
    <row r="445" spans="1:20" ht="18" x14ac:dyDescent="0.5">
      <c r="A445" s="10" t="s">
        <v>895</v>
      </c>
      <c r="B445" s="10" t="s">
        <v>896</v>
      </c>
      <c r="C445" s="11">
        <v>112100</v>
      </c>
      <c r="D445" s="11">
        <v>280246</v>
      </c>
      <c r="E445" s="11">
        <v>6073</v>
      </c>
      <c r="F445" s="11">
        <v>15181</v>
      </c>
      <c r="G445" s="11">
        <v>486</v>
      </c>
      <c r="H445" s="11">
        <v>1213</v>
      </c>
      <c r="I445" s="11">
        <v>33486</v>
      </c>
      <c r="J445" s="11">
        <v>83698</v>
      </c>
      <c r="K445" s="11">
        <v>0</v>
      </c>
      <c r="L445" s="11">
        <v>0</v>
      </c>
      <c r="M445" s="11">
        <v>0</v>
      </c>
      <c r="N445" s="11">
        <v>0</v>
      </c>
      <c r="O445" s="11">
        <v>0</v>
      </c>
      <c r="P445" s="11">
        <v>0</v>
      </c>
      <c r="Q445" s="11">
        <v>0</v>
      </c>
      <c r="R445" s="11">
        <v>0</v>
      </c>
      <c r="S445" s="11">
        <f t="shared" si="7"/>
        <v>152145</v>
      </c>
      <c r="T445" s="11">
        <f t="shared" si="7"/>
        <v>380338</v>
      </c>
    </row>
    <row r="446" spans="1:20" ht="18" x14ac:dyDescent="0.5">
      <c r="A446" s="10" t="s">
        <v>897</v>
      </c>
      <c r="B446" s="10" t="s">
        <v>898</v>
      </c>
      <c r="C446" s="11">
        <v>13718</v>
      </c>
      <c r="D446" s="11">
        <v>34293</v>
      </c>
      <c r="E446" s="11">
        <v>1268</v>
      </c>
      <c r="F446" s="11">
        <v>3168</v>
      </c>
      <c r="G446" s="11">
        <v>435</v>
      </c>
      <c r="H446" s="11">
        <v>1086</v>
      </c>
      <c r="I446" s="11">
        <v>4689</v>
      </c>
      <c r="J446" s="11">
        <v>11717</v>
      </c>
      <c r="K446" s="11">
        <v>0</v>
      </c>
      <c r="L446" s="11">
        <v>0</v>
      </c>
      <c r="M446" s="11">
        <v>0</v>
      </c>
      <c r="N446" s="11">
        <v>0</v>
      </c>
      <c r="O446" s="11">
        <v>0</v>
      </c>
      <c r="P446" s="11">
        <v>0</v>
      </c>
      <c r="Q446" s="11">
        <v>0</v>
      </c>
      <c r="R446" s="11">
        <v>0</v>
      </c>
      <c r="S446" s="11">
        <f t="shared" si="7"/>
        <v>20110</v>
      </c>
      <c r="T446" s="11">
        <f t="shared" si="7"/>
        <v>50264</v>
      </c>
    </row>
    <row r="447" spans="1:20" ht="18" x14ac:dyDescent="0.5">
      <c r="A447" s="10" t="s">
        <v>899</v>
      </c>
      <c r="B447" s="10" t="s">
        <v>900</v>
      </c>
      <c r="C447" s="11">
        <v>3356</v>
      </c>
      <c r="D447" s="11">
        <v>8389</v>
      </c>
      <c r="E447" s="11">
        <v>328</v>
      </c>
      <c r="F447" s="11">
        <v>816</v>
      </c>
      <c r="G447" s="11">
        <v>0</v>
      </c>
      <c r="H447" s="11">
        <v>0</v>
      </c>
      <c r="I447" s="11">
        <v>4314</v>
      </c>
      <c r="J447" s="11">
        <v>10776</v>
      </c>
      <c r="K447" s="11">
        <v>0</v>
      </c>
      <c r="L447" s="11">
        <v>0</v>
      </c>
      <c r="M447" s="11">
        <v>0</v>
      </c>
      <c r="N447" s="11">
        <v>0</v>
      </c>
      <c r="O447" s="11">
        <v>0</v>
      </c>
      <c r="P447" s="11">
        <v>0</v>
      </c>
      <c r="Q447" s="11">
        <v>0</v>
      </c>
      <c r="R447" s="11">
        <v>0</v>
      </c>
      <c r="S447" s="11">
        <f t="shared" si="7"/>
        <v>7998</v>
      </c>
      <c r="T447" s="11">
        <f t="shared" si="7"/>
        <v>19981</v>
      </c>
    </row>
    <row r="448" spans="1:20" ht="18" x14ac:dyDescent="0.5">
      <c r="A448" s="10" t="s">
        <v>901</v>
      </c>
      <c r="B448" s="10" t="s">
        <v>902</v>
      </c>
      <c r="C448" s="11">
        <v>110498</v>
      </c>
      <c r="D448" s="11">
        <v>276243</v>
      </c>
      <c r="E448" s="11">
        <v>31608</v>
      </c>
      <c r="F448" s="11">
        <v>79019</v>
      </c>
      <c r="G448" s="11">
        <v>636</v>
      </c>
      <c r="H448" s="11">
        <v>1589</v>
      </c>
      <c r="I448" s="11">
        <v>46627</v>
      </c>
      <c r="J448" s="11">
        <v>116553</v>
      </c>
      <c r="K448" s="11">
        <v>0</v>
      </c>
      <c r="L448" s="11">
        <v>0</v>
      </c>
      <c r="M448" s="11">
        <v>0</v>
      </c>
      <c r="N448" s="11">
        <v>0</v>
      </c>
      <c r="O448" s="11">
        <v>0</v>
      </c>
      <c r="P448" s="11">
        <v>0</v>
      </c>
      <c r="Q448" s="11">
        <v>0</v>
      </c>
      <c r="R448" s="11">
        <v>0</v>
      </c>
      <c r="S448" s="11">
        <f t="shared" si="7"/>
        <v>189369</v>
      </c>
      <c r="T448" s="11">
        <f t="shared" si="7"/>
        <v>473404</v>
      </c>
    </row>
    <row r="449" spans="1:20" ht="18" x14ac:dyDescent="0.5">
      <c r="A449" s="10" t="s">
        <v>903</v>
      </c>
      <c r="B449" s="10" t="s">
        <v>904</v>
      </c>
      <c r="C449" s="11">
        <v>90262</v>
      </c>
      <c r="D449" s="11">
        <v>225652</v>
      </c>
      <c r="E449" s="11">
        <v>27280</v>
      </c>
      <c r="F449" s="11">
        <v>68198</v>
      </c>
      <c r="G449" s="11">
        <v>2292</v>
      </c>
      <c r="H449" s="11">
        <v>5727</v>
      </c>
      <c r="I449" s="11">
        <v>46002</v>
      </c>
      <c r="J449" s="11">
        <v>114999</v>
      </c>
      <c r="K449" s="11">
        <v>0</v>
      </c>
      <c r="L449" s="11">
        <v>0</v>
      </c>
      <c r="M449" s="11">
        <v>0</v>
      </c>
      <c r="N449" s="11">
        <v>0</v>
      </c>
      <c r="O449" s="11">
        <v>0</v>
      </c>
      <c r="P449" s="11">
        <v>0</v>
      </c>
      <c r="Q449" s="11">
        <v>0</v>
      </c>
      <c r="R449" s="11">
        <v>0</v>
      </c>
      <c r="S449" s="11">
        <f t="shared" si="7"/>
        <v>165836</v>
      </c>
      <c r="T449" s="11">
        <f t="shared" si="7"/>
        <v>414576</v>
      </c>
    </row>
    <row r="450" spans="1:20" ht="18" x14ac:dyDescent="0.5">
      <c r="A450" s="10" t="s">
        <v>905</v>
      </c>
      <c r="B450" s="10" t="s">
        <v>906</v>
      </c>
      <c r="C450" s="11">
        <v>33712</v>
      </c>
      <c r="D450" s="11">
        <v>84280</v>
      </c>
      <c r="E450" s="11">
        <v>4734</v>
      </c>
      <c r="F450" s="11">
        <v>11832</v>
      </c>
      <c r="G450" s="11">
        <v>0</v>
      </c>
      <c r="H450" s="11">
        <v>0</v>
      </c>
      <c r="I450" s="11">
        <v>10791</v>
      </c>
      <c r="J450" s="11">
        <v>26968</v>
      </c>
      <c r="K450" s="11">
        <v>0</v>
      </c>
      <c r="L450" s="11">
        <v>0</v>
      </c>
      <c r="M450" s="11">
        <v>0</v>
      </c>
      <c r="N450" s="11">
        <v>0</v>
      </c>
      <c r="O450" s="11">
        <v>0</v>
      </c>
      <c r="P450" s="11">
        <v>0</v>
      </c>
      <c r="Q450" s="11">
        <v>0</v>
      </c>
      <c r="R450" s="11">
        <v>0</v>
      </c>
      <c r="S450" s="11">
        <f t="shared" si="7"/>
        <v>49237</v>
      </c>
      <c r="T450" s="11">
        <f t="shared" si="7"/>
        <v>123080</v>
      </c>
    </row>
    <row r="451" spans="1:20" ht="18" x14ac:dyDescent="0.5">
      <c r="A451" s="10" t="s">
        <v>907</v>
      </c>
      <c r="B451" s="10" t="s">
        <v>908</v>
      </c>
      <c r="C451" s="11">
        <v>16960</v>
      </c>
      <c r="D451" s="11">
        <v>42399</v>
      </c>
      <c r="E451" s="11">
        <v>3312</v>
      </c>
      <c r="F451" s="11">
        <v>8280</v>
      </c>
      <c r="G451" s="11">
        <v>0</v>
      </c>
      <c r="H451" s="11">
        <v>0</v>
      </c>
      <c r="I451" s="11">
        <v>7894</v>
      </c>
      <c r="J451" s="11">
        <v>19720</v>
      </c>
      <c r="K451" s="11">
        <v>0</v>
      </c>
      <c r="L451" s="11">
        <v>0</v>
      </c>
      <c r="M451" s="11">
        <v>0</v>
      </c>
      <c r="N451" s="11">
        <v>0</v>
      </c>
      <c r="O451" s="11">
        <v>0</v>
      </c>
      <c r="P451" s="11">
        <v>0</v>
      </c>
      <c r="Q451" s="11">
        <v>0</v>
      </c>
      <c r="R451" s="11">
        <v>0</v>
      </c>
      <c r="S451" s="11">
        <f t="shared" si="7"/>
        <v>28166</v>
      </c>
      <c r="T451" s="11">
        <f t="shared" si="7"/>
        <v>70399</v>
      </c>
    </row>
    <row r="452" spans="1:20" ht="18" x14ac:dyDescent="0.5">
      <c r="A452" s="10" t="s">
        <v>909</v>
      </c>
      <c r="B452" s="10" t="s">
        <v>910</v>
      </c>
      <c r="C452" s="11">
        <v>30330</v>
      </c>
      <c r="D452" s="11">
        <v>75824</v>
      </c>
      <c r="E452" s="11">
        <v>8256</v>
      </c>
      <c r="F452" s="11">
        <v>20640</v>
      </c>
      <c r="G452" s="11">
        <v>1277</v>
      </c>
      <c r="H452" s="11">
        <v>3190</v>
      </c>
      <c r="I452" s="11">
        <v>9540</v>
      </c>
      <c r="J452" s="11">
        <v>23836</v>
      </c>
      <c r="K452" s="11">
        <v>0</v>
      </c>
      <c r="L452" s="11">
        <v>0</v>
      </c>
      <c r="M452" s="11">
        <v>0</v>
      </c>
      <c r="N452" s="11">
        <v>0</v>
      </c>
      <c r="O452" s="11">
        <v>0</v>
      </c>
      <c r="P452" s="11">
        <v>0</v>
      </c>
      <c r="Q452" s="11">
        <v>0</v>
      </c>
      <c r="R452" s="11">
        <v>0</v>
      </c>
      <c r="S452" s="11">
        <f t="shared" si="7"/>
        <v>49403</v>
      </c>
      <c r="T452" s="11">
        <f t="shared" si="7"/>
        <v>123490</v>
      </c>
    </row>
    <row r="453" spans="1:20" ht="18" x14ac:dyDescent="0.5">
      <c r="A453" s="10" t="s">
        <v>911</v>
      </c>
      <c r="B453" s="10" t="s">
        <v>912</v>
      </c>
      <c r="C453" s="11">
        <v>35804</v>
      </c>
      <c r="D453" s="11">
        <v>89510</v>
      </c>
      <c r="E453" s="11">
        <v>7694</v>
      </c>
      <c r="F453" s="11">
        <v>19232</v>
      </c>
      <c r="G453" s="11">
        <v>894</v>
      </c>
      <c r="H453" s="11">
        <v>2235</v>
      </c>
      <c r="I453" s="11">
        <v>11511</v>
      </c>
      <c r="J453" s="11">
        <v>28761</v>
      </c>
      <c r="K453" s="11">
        <v>0</v>
      </c>
      <c r="L453" s="11">
        <v>0</v>
      </c>
      <c r="M453" s="11">
        <v>0</v>
      </c>
      <c r="N453" s="11">
        <v>0</v>
      </c>
      <c r="O453" s="11">
        <v>0</v>
      </c>
      <c r="P453" s="11">
        <v>0</v>
      </c>
      <c r="Q453" s="11">
        <v>0</v>
      </c>
      <c r="R453" s="11">
        <v>0</v>
      </c>
      <c r="S453" s="11">
        <f t="shared" ref="S453:T516" si="8">C453+E453+G453+I453+K453+M453+O453+Q453</f>
        <v>55903</v>
      </c>
      <c r="T453" s="11">
        <f t="shared" si="8"/>
        <v>139738</v>
      </c>
    </row>
    <row r="454" spans="1:20" ht="18" x14ac:dyDescent="0.5">
      <c r="A454" s="10" t="s">
        <v>913</v>
      </c>
      <c r="B454" s="10" t="s">
        <v>914</v>
      </c>
      <c r="C454" s="11">
        <v>800000</v>
      </c>
      <c r="D454" s="11">
        <v>2000000</v>
      </c>
      <c r="E454" s="11">
        <v>528864</v>
      </c>
      <c r="F454" s="11">
        <v>1322160</v>
      </c>
      <c r="G454" s="11">
        <v>38254</v>
      </c>
      <c r="H454" s="11">
        <v>95633</v>
      </c>
      <c r="I454" s="11">
        <v>666369</v>
      </c>
      <c r="J454" s="11">
        <v>1665909</v>
      </c>
      <c r="K454" s="11">
        <v>0</v>
      </c>
      <c r="L454" s="11">
        <v>0</v>
      </c>
      <c r="M454" s="11">
        <v>0</v>
      </c>
      <c r="N454" s="11">
        <v>0</v>
      </c>
      <c r="O454" s="11">
        <v>0</v>
      </c>
      <c r="P454" s="11">
        <v>0</v>
      </c>
      <c r="Q454" s="11">
        <v>24400</v>
      </c>
      <c r="R454" s="11">
        <v>61000</v>
      </c>
      <c r="S454" s="11">
        <f t="shared" si="8"/>
        <v>2057887</v>
      </c>
      <c r="T454" s="11">
        <f t="shared" si="8"/>
        <v>5144702</v>
      </c>
    </row>
    <row r="455" spans="1:20" ht="18" x14ac:dyDescent="0.5">
      <c r="A455" s="10" t="s">
        <v>915</v>
      </c>
      <c r="B455" s="10" t="s">
        <v>916</v>
      </c>
      <c r="C455" s="11">
        <v>3116042</v>
      </c>
      <c r="D455" s="11">
        <v>7790104</v>
      </c>
      <c r="E455" s="11">
        <v>1095526</v>
      </c>
      <c r="F455" s="11">
        <v>2738814</v>
      </c>
      <c r="G455" s="11">
        <v>35736</v>
      </c>
      <c r="H455" s="11">
        <v>89337</v>
      </c>
      <c r="I455" s="11">
        <v>1241115</v>
      </c>
      <c r="J455" s="11">
        <v>3102762</v>
      </c>
      <c r="K455" s="11">
        <v>0</v>
      </c>
      <c r="L455" s="11">
        <v>0</v>
      </c>
      <c r="M455" s="11">
        <v>0</v>
      </c>
      <c r="N455" s="11">
        <v>0</v>
      </c>
      <c r="O455" s="11">
        <v>0</v>
      </c>
      <c r="P455" s="11">
        <v>0</v>
      </c>
      <c r="Q455" s="11">
        <v>41856</v>
      </c>
      <c r="R455" s="11">
        <v>104640</v>
      </c>
      <c r="S455" s="11">
        <f t="shared" si="8"/>
        <v>5530275</v>
      </c>
      <c r="T455" s="11">
        <f t="shared" si="8"/>
        <v>13825657</v>
      </c>
    </row>
    <row r="456" spans="1:20" ht="18" x14ac:dyDescent="0.5">
      <c r="A456" s="10" t="s">
        <v>917</v>
      </c>
      <c r="B456" s="10" t="s">
        <v>918</v>
      </c>
      <c r="C456" s="11">
        <v>439734</v>
      </c>
      <c r="D456" s="11">
        <v>1099332</v>
      </c>
      <c r="E456" s="11">
        <v>317616</v>
      </c>
      <c r="F456" s="11">
        <v>794040</v>
      </c>
      <c r="G456" s="11">
        <v>11071</v>
      </c>
      <c r="H456" s="11">
        <v>27675</v>
      </c>
      <c r="I456" s="11">
        <v>122196</v>
      </c>
      <c r="J456" s="11">
        <v>305476</v>
      </c>
      <c r="K456" s="11">
        <v>0</v>
      </c>
      <c r="L456" s="11">
        <v>0</v>
      </c>
      <c r="M456" s="11">
        <v>0</v>
      </c>
      <c r="N456" s="11">
        <v>0</v>
      </c>
      <c r="O456" s="11">
        <v>0</v>
      </c>
      <c r="P456" s="11">
        <v>0</v>
      </c>
      <c r="Q456" s="11">
        <v>1256</v>
      </c>
      <c r="R456" s="11">
        <v>3140</v>
      </c>
      <c r="S456" s="11">
        <f t="shared" si="8"/>
        <v>891873</v>
      </c>
      <c r="T456" s="11">
        <f t="shared" si="8"/>
        <v>2229663</v>
      </c>
    </row>
    <row r="457" spans="1:20" ht="18" x14ac:dyDescent="0.5">
      <c r="A457" s="10" t="s">
        <v>919</v>
      </c>
      <c r="B457" s="10" t="s">
        <v>920</v>
      </c>
      <c r="C457" s="11">
        <v>2250300</v>
      </c>
      <c r="D457" s="11">
        <v>5625747</v>
      </c>
      <c r="E457" s="11">
        <v>817980</v>
      </c>
      <c r="F457" s="11">
        <v>2044950</v>
      </c>
      <c r="G457" s="11">
        <v>24441</v>
      </c>
      <c r="H457" s="11">
        <v>61101</v>
      </c>
      <c r="I457" s="11">
        <v>147930</v>
      </c>
      <c r="J457" s="11">
        <v>369814</v>
      </c>
      <c r="K457" s="11">
        <v>0</v>
      </c>
      <c r="L457" s="11">
        <v>0</v>
      </c>
      <c r="M457" s="11">
        <v>0</v>
      </c>
      <c r="N457" s="11">
        <v>0</v>
      </c>
      <c r="O457" s="11">
        <v>0</v>
      </c>
      <c r="P457" s="11">
        <v>0</v>
      </c>
      <c r="Q457" s="11">
        <v>9688</v>
      </c>
      <c r="R457" s="11">
        <v>24220</v>
      </c>
      <c r="S457" s="11">
        <f t="shared" si="8"/>
        <v>3250339</v>
      </c>
      <c r="T457" s="11">
        <f t="shared" si="8"/>
        <v>8125832</v>
      </c>
    </row>
    <row r="458" spans="1:20" ht="18" x14ac:dyDescent="0.5">
      <c r="A458" s="10" t="s">
        <v>921</v>
      </c>
      <c r="B458" s="10" t="s">
        <v>922</v>
      </c>
      <c r="C458" s="11">
        <v>18088</v>
      </c>
      <c r="D458" s="11">
        <v>45220</v>
      </c>
      <c r="E458" s="11">
        <v>56860</v>
      </c>
      <c r="F458" s="11">
        <v>142147</v>
      </c>
      <c r="G458" s="11">
        <v>3711</v>
      </c>
      <c r="H458" s="11">
        <v>9276</v>
      </c>
      <c r="I458" s="11">
        <v>92485</v>
      </c>
      <c r="J458" s="11">
        <v>231199</v>
      </c>
      <c r="K458" s="11">
        <v>0</v>
      </c>
      <c r="L458" s="11">
        <v>0</v>
      </c>
      <c r="M458" s="11">
        <v>0</v>
      </c>
      <c r="N458" s="11">
        <v>0</v>
      </c>
      <c r="O458" s="11">
        <v>0</v>
      </c>
      <c r="P458" s="11">
        <v>0</v>
      </c>
      <c r="Q458" s="11">
        <v>5128</v>
      </c>
      <c r="R458" s="11">
        <v>12820</v>
      </c>
      <c r="S458" s="11">
        <f t="shared" si="8"/>
        <v>176272</v>
      </c>
      <c r="T458" s="11">
        <f t="shared" si="8"/>
        <v>440662</v>
      </c>
    </row>
    <row r="459" spans="1:20" ht="18" x14ac:dyDescent="0.5">
      <c r="A459" s="10" t="s">
        <v>923</v>
      </c>
      <c r="B459" s="10" t="s">
        <v>924</v>
      </c>
      <c r="C459" s="11">
        <v>2164</v>
      </c>
      <c r="D459" s="11">
        <v>5409</v>
      </c>
      <c r="E459" s="11">
        <v>0</v>
      </c>
      <c r="F459" s="11">
        <v>0</v>
      </c>
      <c r="G459" s="11">
        <v>0</v>
      </c>
      <c r="H459" s="11">
        <v>0</v>
      </c>
      <c r="I459" s="11">
        <v>2797</v>
      </c>
      <c r="J459" s="11">
        <v>6986</v>
      </c>
      <c r="K459" s="11">
        <v>0</v>
      </c>
      <c r="L459" s="11">
        <v>0</v>
      </c>
      <c r="M459" s="11">
        <v>0</v>
      </c>
      <c r="N459" s="11">
        <v>0</v>
      </c>
      <c r="O459" s="11">
        <v>0</v>
      </c>
      <c r="P459" s="11">
        <v>0</v>
      </c>
      <c r="Q459" s="11">
        <v>1272</v>
      </c>
      <c r="R459" s="11">
        <v>3180</v>
      </c>
      <c r="S459" s="11">
        <f t="shared" si="8"/>
        <v>6233</v>
      </c>
      <c r="T459" s="11">
        <f t="shared" si="8"/>
        <v>15575</v>
      </c>
    </row>
    <row r="460" spans="1:20" ht="18" x14ac:dyDescent="0.5">
      <c r="A460" s="10" t="s">
        <v>925</v>
      </c>
      <c r="B460" s="10" t="s">
        <v>926</v>
      </c>
      <c r="C460" s="11">
        <v>500267</v>
      </c>
      <c r="D460" s="11">
        <v>1250665</v>
      </c>
      <c r="E460" s="11">
        <v>55154</v>
      </c>
      <c r="F460" s="11">
        <v>137884</v>
      </c>
      <c r="G460" s="11">
        <v>4727</v>
      </c>
      <c r="H460" s="11">
        <v>11814</v>
      </c>
      <c r="I460" s="11">
        <v>60170</v>
      </c>
      <c r="J460" s="11">
        <v>150413</v>
      </c>
      <c r="K460" s="11">
        <v>0</v>
      </c>
      <c r="L460" s="11">
        <v>0</v>
      </c>
      <c r="M460" s="11">
        <v>0</v>
      </c>
      <c r="N460" s="11">
        <v>0</v>
      </c>
      <c r="O460" s="11">
        <v>0</v>
      </c>
      <c r="P460" s="11">
        <v>0</v>
      </c>
      <c r="Q460" s="11">
        <v>8</v>
      </c>
      <c r="R460" s="11">
        <v>20</v>
      </c>
      <c r="S460" s="11">
        <f t="shared" si="8"/>
        <v>620326</v>
      </c>
      <c r="T460" s="11">
        <f t="shared" si="8"/>
        <v>1550796</v>
      </c>
    </row>
    <row r="461" spans="1:20" ht="18" x14ac:dyDescent="0.5">
      <c r="A461" s="10" t="s">
        <v>927</v>
      </c>
      <c r="B461" s="10" t="s">
        <v>928</v>
      </c>
      <c r="C461" s="11">
        <v>735204</v>
      </c>
      <c r="D461" s="11">
        <v>1838008</v>
      </c>
      <c r="E461" s="11">
        <v>260176</v>
      </c>
      <c r="F461" s="11">
        <v>650436</v>
      </c>
      <c r="G461" s="11">
        <v>12093</v>
      </c>
      <c r="H461" s="11">
        <v>30232</v>
      </c>
      <c r="I461" s="11">
        <v>5501</v>
      </c>
      <c r="J461" s="11">
        <v>13741</v>
      </c>
      <c r="K461" s="11">
        <v>0</v>
      </c>
      <c r="L461" s="11">
        <v>0</v>
      </c>
      <c r="M461" s="11">
        <v>0</v>
      </c>
      <c r="N461" s="11">
        <v>0</v>
      </c>
      <c r="O461" s="11">
        <v>0</v>
      </c>
      <c r="P461" s="11">
        <v>0</v>
      </c>
      <c r="Q461" s="11">
        <v>0</v>
      </c>
      <c r="R461" s="11">
        <v>0</v>
      </c>
      <c r="S461" s="11">
        <f t="shared" si="8"/>
        <v>1012974</v>
      </c>
      <c r="T461" s="11">
        <f t="shared" si="8"/>
        <v>2532417</v>
      </c>
    </row>
    <row r="462" spans="1:20" ht="18" x14ac:dyDescent="0.5">
      <c r="A462" s="10" t="s">
        <v>929</v>
      </c>
      <c r="B462" s="10" t="s">
        <v>930</v>
      </c>
      <c r="C462" s="11">
        <v>94072</v>
      </c>
      <c r="D462" s="11">
        <v>235176</v>
      </c>
      <c r="E462" s="11">
        <v>33570</v>
      </c>
      <c r="F462" s="11">
        <v>83923</v>
      </c>
      <c r="G462" s="11">
        <v>4305</v>
      </c>
      <c r="H462" s="11">
        <v>10760</v>
      </c>
      <c r="I462" s="11">
        <v>5496</v>
      </c>
      <c r="J462" s="11">
        <v>13724</v>
      </c>
      <c r="K462" s="11">
        <v>0</v>
      </c>
      <c r="L462" s="11">
        <v>0</v>
      </c>
      <c r="M462" s="11">
        <v>0</v>
      </c>
      <c r="N462" s="11">
        <v>0</v>
      </c>
      <c r="O462" s="11">
        <v>0</v>
      </c>
      <c r="P462" s="11">
        <v>0</v>
      </c>
      <c r="Q462" s="11">
        <v>0</v>
      </c>
      <c r="R462" s="11">
        <v>0</v>
      </c>
      <c r="S462" s="11">
        <f t="shared" si="8"/>
        <v>137443</v>
      </c>
      <c r="T462" s="11">
        <f t="shared" si="8"/>
        <v>343583</v>
      </c>
    </row>
    <row r="463" spans="1:20" ht="18" x14ac:dyDescent="0.5">
      <c r="A463" s="10" t="s">
        <v>931</v>
      </c>
      <c r="B463" s="10" t="s">
        <v>932</v>
      </c>
      <c r="C463" s="11">
        <v>37924</v>
      </c>
      <c r="D463" s="11">
        <v>94808</v>
      </c>
      <c r="E463" s="11">
        <v>0</v>
      </c>
      <c r="F463" s="11">
        <v>0</v>
      </c>
      <c r="G463" s="11">
        <v>345</v>
      </c>
      <c r="H463" s="11">
        <v>861</v>
      </c>
      <c r="I463" s="11">
        <v>4649</v>
      </c>
      <c r="J463" s="11">
        <v>11613</v>
      </c>
      <c r="K463" s="11">
        <v>0</v>
      </c>
      <c r="L463" s="11">
        <v>0</v>
      </c>
      <c r="M463" s="11">
        <v>0</v>
      </c>
      <c r="N463" s="11">
        <v>0</v>
      </c>
      <c r="O463" s="11">
        <v>0</v>
      </c>
      <c r="P463" s="11">
        <v>0</v>
      </c>
      <c r="Q463" s="11">
        <v>0</v>
      </c>
      <c r="R463" s="11">
        <v>0</v>
      </c>
      <c r="S463" s="11">
        <f t="shared" si="8"/>
        <v>42918</v>
      </c>
      <c r="T463" s="11">
        <f t="shared" si="8"/>
        <v>107282</v>
      </c>
    </row>
    <row r="464" spans="1:20" ht="18" x14ac:dyDescent="0.5">
      <c r="A464" s="10" t="s">
        <v>933</v>
      </c>
      <c r="B464" s="10" t="s">
        <v>934</v>
      </c>
      <c r="C464" s="11">
        <v>127830</v>
      </c>
      <c r="D464" s="11">
        <v>319572</v>
      </c>
      <c r="E464" s="11">
        <v>29118</v>
      </c>
      <c r="F464" s="11">
        <v>72792</v>
      </c>
      <c r="G464" s="11">
        <v>8890</v>
      </c>
      <c r="H464" s="11">
        <v>22222</v>
      </c>
      <c r="I464" s="11">
        <v>16424</v>
      </c>
      <c r="J464" s="11">
        <v>41030</v>
      </c>
      <c r="K464" s="11">
        <v>0</v>
      </c>
      <c r="L464" s="11">
        <v>0</v>
      </c>
      <c r="M464" s="11">
        <v>0</v>
      </c>
      <c r="N464" s="11">
        <v>0</v>
      </c>
      <c r="O464" s="11">
        <v>0</v>
      </c>
      <c r="P464" s="11">
        <v>0</v>
      </c>
      <c r="Q464" s="11">
        <v>0</v>
      </c>
      <c r="R464" s="11">
        <v>0</v>
      </c>
      <c r="S464" s="11">
        <f t="shared" si="8"/>
        <v>182262</v>
      </c>
      <c r="T464" s="11">
        <f t="shared" si="8"/>
        <v>455616</v>
      </c>
    </row>
    <row r="465" spans="1:20" ht="18" x14ac:dyDescent="0.5">
      <c r="A465" s="10" t="s">
        <v>935</v>
      </c>
      <c r="B465" s="10" t="s">
        <v>936</v>
      </c>
      <c r="C465" s="11">
        <v>442293</v>
      </c>
      <c r="D465" s="11">
        <v>1105731</v>
      </c>
      <c r="E465" s="11">
        <v>112004</v>
      </c>
      <c r="F465" s="11">
        <v>280008</v>
      </c>
      <c r="G465" s="11">
        <v>10633</v>
      </c>
      <c r="H465" s="11">
        <v>26580</v>
      </c>
      <c r="I465" s="11">
        <v>28966</v>
      </c>
      <c r="J465" s="11">
        <v>72405</v>
      </c>
      <c r="K465" s="11">
        <v>0</v>
      </c>
      <c r="L465" s="11">
        <v>0</v>
      </c>
      <c r="M465" s="11">
        <v>0</v>
      </c>
      <c r="N465" s="11">
        <v>0</v>
      </c>
      <c r="O465" s="11">
        <v>0</v>
      </c>
      <c r="P465" s="11">
        <v>0</v>
      </c>
      <c r="Q465" s="11">
        <v>0</v>
      </c>
      <c r="R465" s="11">
        <v>0</v>
      </c>
      <c r="S465" s="11">
        <f t="shared" si="8"/>
        <v>593896</v>
      </c>
      <c r="T465" s="11">
        <f t="shared" si="8"/>
        <v>1484724</v>
      </c>
    </row>
    <row r="466" spans="1:20" ht="18" x14ac:dyDescent="0.5">
      <c r="A466" s="10" t="s">
        <v>937</v>
      </c>
      <c r="B466" s="10" t="s">
        <v>938</v>
      </c>
      <c r="C466" s="11">
        <v>16957</v>
      </c>
      <c r="D466" s="11">
        <v>42391</v>
      </c>
      <c r="E466" s="11">
        <v>9736</v>
      </c>
      <c r="F466" s="11">
        <v>24336</v>
      </c>
      <c r="G466" s="11">
        <v>1284</v>
      </c>
      <c r="H466" s="11">
        <v>3207</v>
      </c>
      <c r="I466" s="11">
        <v>11012</v>
      </c>
      <c r="J466" s="11">
        <v>27524</v>
      </c>
      <c r="K466" s="11">
        <v>0</v>
      </c>
      <c r="L466" s="11">
        <v>0</v>
      </c>
      <c r="M466" s="11">
        <v>0</v>
      </c>
      <c r="N466" s="11">
        <v>0</v>
      </c>
      <c r="O466" s="11">
        <v>0</v>
      </c>
      <c r="P466" s="11">
        <v>0</v>
      </c>
      <c r="Q466" s="11">
        <v>0</v>
      </c>
      <c r="R466" s="11">
        <v>0</v>
      </c>
      <c r="S466" s="11">
        <f t="shared" si="8"/>
        <v>38989</v>
      </c>
      <c r="T466" s="11">
        <f t="shared" si="8"/>
        <v>97458</v>
      </c>
    </row>
    <row r="467" spans="1:20" ht="18" x14ac:dyDescent="0.5">
      <c r="A467" s="10" t="s">
        <v>939</v>
      </c>
      <c r="B467" s="10" t="s">
        <v>940</v>
      </c>
      <c r="C467" s="11">
        <v>364213</v>
      </c>
      <c r="D467" s="11">
        <v>910531</v>
      </c>
      <c r="E467" s="11">
        <v>8866</v>
      </c>
      <c r="F467" s="11">
        <v>22163</v>
      </c>
      <c r="G467" s="11">
        <v>30340</v>
      </c>
      <c r="H467" s="11">
        <v>75850</v>
      </c>
      <c r="I467" s="11">
        <v>36868</v>
      </c>
      <c r="J467" s="11">
        <v>92158</v>
      </c>
      <c r="K467" s="11">
        <v>0</v>
      </c>
      <c r="L467" s="11">
        <v>0</v>
      </c>
      <c r="M467" s="11">
        <v>0</v>
      </c>
      <c r="N467" s="11">
        <v>0</v>
      </c>
      <c r="O467" s="11">
        <v>0</v>
      </c>
      <c r="P467" s="11">
        <v>0</v>
      </c>
      <c r="Q467" s="11">
        <v>0</v>
      </c>
      <c r="R467" s="11">
        <v>0</v>
      </c>
      <c r="S467" s="11">
        <f t="shared" si="8"/>
        <v>440287</v>
      </c>
      <c r="T467" s="11">
        <f t="shared" si="8"/>
        <v>1100702</v>
      </c>
    </row>
    <row r="468" spans="1:20" ht="18" x14ac:dyDescent="0.5">
      <c r="A468" s="10" t="s">
        <v>941</v>
      </c>
      <c r="B468" s="10" t="s">
        <v>942</v>
      </c>
      <c r="C468" s="11">
        <v>79144</v>
      </c>
      <c r="D468" s="11">
        <v>197858</v>
      </c>
      <c r="E468" s="11">
        <v>9002</v>
      </c>
      <c r="F468" s="11">
        <v>22502</v>
      </c>
      <c r="G468" s="11">
        <v>6474</v>
      </c>
      <c r="H468" s="11">
        <v>16185</v>
      </c>
      <c r="I468" s="11">
        <v>147563</v>
      </c>
      <c r="J468" s="11">
        <v>368881</v>
      </c>
      <c r="K468" s="11">
        <v>0</v>
      </c>
      <c r="L468" s="11">
        <v>0</v>
      </c>
      <c r="M468" s="11">
        <v>0</v>
      </c>
      <c r="N468" s="11">
        <v>0</v>
      </c>
      <c r="O468" s="11">
        <v>28800</v>
      </c>
      <c r="P468" s="11">
        <v>72000</v>
      </c>
      <c r="Q468" s="11">
        <v>19</v>
      </c>
      <c r="R468" s="11">
        <v>46</v>
      </c>
      <c r="S468" s="11">
        <f t="shared" si="8"/>
        <v>271002</v>
      </c>
      <c r="T468" s="11">
        <f t="shared" si="8"/>
        <v>677472</v>
      </c>
    </row>
    <row r="469" spans="1:20" ht="18" x14ac:dyDescent="0.5">
      <c r="A469" s="10" t="s">
        <v>943</v>
      </c>
      <c r="B469" s="10" t="s">
        <v>944</v>
      </c>
      <c r="C469" s="11">
        <v>400</v>
      </c>
      <c r="D469" s="11">
        <v>1000</v>
      </c>
      <c r="E469" s="11">
        <v>0</v>
      </c>
      <c r="F469" s="11">
        <v>0</v>
      </c>
      <c r="G469" s="11">
        <v>0</v>
      </c>
      <c r="H469" s="11">
        <v>0</v>
      </c>
      <c r="I469" s="11">
        <v>15605</v>
      </c>
      <c r="J469" s="11">
        <v>39001</v>
      </c>
      <c r="K469" s="11">
        <v>0</v>
      </c>
      <c r="L469" s="11">
        <v>0</v>
      </c>
      <c r="M469" s="11">
        <v>0</v>
      </c>
      <c r="N469" s="11">
        <v>0</v>
      </c>
      <c r="O469" s="11">
        <v>10000</v>
      </c>
      <c r="P469" s="11">
        <v>25000</v>
      </c>
      <c r="Q469" s="11">
        <v>0</v>
      </c>
      <c r="R469" s="11">
        <v>0</v>
      </c>
      <c r="S469" s="11">
        <f t="shared" si="8"/>
        <v>26005</v>
      </c>
      <c r="T469" s="11">
        <f t="shared" si="8"/>
        <v>65001</v>
      </c>
    </row>
    <row r="470" spans="1:20" ht="18" x14ac:dyDescent="0.5">
      <c r="A470" s="10" t="s">
        <v>945</v>
      </c>
      <c r="B470" s="10" t="s">
        <v>946</v>
      </c>
      <c r="C470" s="11">
        <v>147302</v>
      </c>
      <c r="D470" s="11">
        <v>368254</v>
      </c>
      <c r="E470" s="11">
        <v>26554</v>
      </c>
      <c r="F470" s="11">
        <v>66384</v>
      </c>
      <c r="G470" s="11">
        <v>4281</v>
      </c>
      <c r="H470" s="11">
        <v>10701</v>
      </c>
      <c r="I470" s="11">
        <v>82825</v>
      </c>
      <c r="J470" s="11">
        <v>207050</v>
      </c>
      <c r="K470" s="11">
        <v>0</v>
      </c>
      <c r="L470" s="11">
        <v>0</v>
      </c>
      <c r="M470" s="11">
        <v>0</v>
      </c>
      <c r="N470" s="11">
        <v>0</v>
      </c>
      <c r="O470" s="11">
        <v>0</v>
      </c>
      <c r="P470" s="11">
        <v>0</v>
      </c>
      <c r="Q470" s="11">
        <v>0</v>
      </c>
      <c r="R470" s="11">
        <v>0</v>
      </c>
      <c r="S470" s="11">
        <f t="shared" si="8"/>
        <v>260962</v>
      </c>
      <c r="T470" s="11">
        <f t="shared" si="8"/>
        <v>652389</v>
      </c>
    </row>
    <row r="471" spans="1:20" ht="18" x14ac:dyDescent="0.5">
      <c r="A471" s="10" t="s">
        <v>947</v>
      </c>
      <c r="B471" s="10" t="s">
        <v>948</v>
      </c>
      <c r="C471" s="11">
        <v>957994</v>
      </c>
      <c r="D471" s="11">
        <v>2394984</v>
      </c>
      <c r="E471" s="11">
        <v>180584</v>
      </c>
      <c r="F471" s="11">
        <v>451460</v>
      </c>
      <c r="G471" s="11">
        <v>38610</v>
      </c>
      <c r="H471" s="11">
        <v>96524</v>
      </c>
      <c r="I471" s="11">
        <v>357655</v>
      </c>
      <c r="J471" s="11">
        <v>894119</v>
      </c>
      <c r="K471" s="11">
        <v>0</v>
      </c>
      <c r="L471" s="11">
        <v>0</v>
      </c>
      <c r="M471" s="11">
        <v>0</v>
      </c>
      <c r="N471" s="11">
        <v>0</v>
      </c>
      <c r="O471" s="11">
        <v>0</v>
      </c>
      <c r="P471" s="11">
        <v>0</v>
      </c>
      <c r="Q471" s="11">
        <v>0</v>
      </c>
      <c r="R471" s="11">
        <v>0</v>
      </c>
      <c r="S471" s="11">
        <f t="shared" si="8"/>
        <v>1534843</v>
      </c>
      <c r="T471" s="11">
        <f t="shared" si="8"/>
        <v>3837087</v>
      </c>
    </row>
    <row r="472" spans="1:20" ht="18" x14ac:dyDescent="0.5">
      <c r="A472" s="10" t="s">
        <v>949</v>
      </c>
      <c r="B472" s="10" t="s">
        <v>950</v>
      </c>
      <c r="C472" s="11">
        <v>227239</v>
      </c>
      <c r="D472" s="11">
        <v>568095</v>
      </c>
      <c r="E472" s="11">
        <v>35280</v>
      </c>
      <c r="F472" s="11">
        <v>88200</v>
      </c>
      <c r="G472" s="11">
        <v>3592</v>
      </c>
      <c r="H472" s="11">
        <v>8979</v>
      </c>
      <c r="I472" s="11">
        <v>104708</v>
      </c>
      <c r="J472" s="11">
        <v>261753</v>
      </c>
      <c r="K472" s="11">
        <v>0</v>
      </c>
      <c r="L472" s="11">
        <v>0</v>
      </c>
      <c r="M472" s="11">
        <v>0</v>
      </c>
      <c r="N472" s="11">
        <v>0</v>
      </c>
      <c r="O472" s="11">
        <v>0</v>
      </c>
      <c r="P472" s="11">
        <v>0</v>
      </c>
      <c r="Q472" s="11">
        <v>0</v>
      </c>
      <c r="R472" s="11">
        <v>0</v>
      </c>
      <c r="S472" s="11">
        <f t="shared" si="8"/>
        <v>370819</v>
      </c>
      <c r="T472" s="11">
        <f t="shared" si="8"/>
        <v>927027</v>
      </c>
    </row>
    <row r="473" spans="1:20" ht="18" x14ac:dyDescent="0.5">
      <c r="A473" s="10" t="s">
        <v>951</v>
      </c>
      <c r="B473" s="10" t="s">
        <v>952</v>
      </c>
      <c r="C473" s="11">
        <v>5716</v>
      </c>
      <c r="D473" s="11">
        <v>14290</v>
      </c>
      <c r="E473" s="11">
        <v>152</v>
      </c>
      <c r="F473" s="11">
        <v>378</v>
      </c>
      <c r="G473" s="11">
        <v>0</v>
      </c>
      <c r="H473" s="11">
        <v>0</v>
      </c>
      <c r="I473" s="11">
        <v>936</v>
      </c>
      <c r="J473" s="11">
        <v>2330</v>
      </c>
      <c r="K473" s="11">
        <v>0</v>
      </c>
      <c r="L473" s="11">
        <v>0</v>
      </c>
      <c r="M473" s="11">
        <v>0</v>
      </c>
      <c r="N473" s="11">
        <v>0</v>
      </c>
      <c r="O473" s="11">
        <v>0</v>
      </c>
      <c r="P473" s="11">
        <v>0</v>
      </c>
      <c r="Q473" s="11">
        <v>0</v>
      </c>
      <c r="R473" s="11">
        <v>0</v>
      </c>
      <c r="S473" s="11">
        <f t="shared" si="8"/>
        <v>6804</v>
      </c>
      <c r="T473" s="11">
        <f t="shared" si="8"/>
        <v>16998</v>
      </c>
    </row>
    <row r="474" spans="1:20" ht="18" x14ac:dyDescent="0.5">
      <c r="A474" s="10" t="s">
        <v>953</v>
      </c>
      <c r="B474" s="10" t="s">
        <v>954</v>
      </c>
      <c r="C474" s="11">
        <v>49494</v>
      </c>
      <c r="D474" s="11">
        <v>123732</v>
      </c>
      <c r="E474" s="11">
        <v>3836</v>
      </c>
      <c r="F474" s="11">
        <v>9588</v>
      </c>
      <c r="G474" s="11">
        <v>288</v>
      </c>
      <c r="H474" s="11">
        <v>718</v>
      </c>
      <c r="I474" s="11">
        <v>2387</v>
      </c>
      <c r="J474" s="11">
        <v>5948</v>
      </c>
      <c r="K474" s="11">
        <v>0</v>
      </c>
      <c r="L474" s="11">
        <v>0</v>
      </c>
      <c r="M474" s="11">
        <v>0</v>
      </c>
      <c r="N474" s="11">
        <v>0</v>
      </c>
      <c r="O474" s="11">
        <v>0</v>
      </c>
      <c r="P474" s="11">
        <v>0</v>
      </c>
      <c r="Q474" s="11">
        <v>0</v>
      </c>
      <c r="R474" s="11">
        <v>0</v>
      </c>
      <c r="S474" s="11">
        <f t="shared" si="8"/>
        <v>56005</v>
      </c>
      <c r="T474" s="11">
        <f t="shared" si="8"/>
        <v>139986</v>
      </c>
    </row>
    <row r="475" spans="1:20" ht="18" x14ac:dyDescent="0.5">
      <c r="A475" s="10" t="s">
        <v>955</v>
      </c>
      <c r="B475" s="10" t="s">
        <v>956</v>
      </c>
      <c r="C475" s="11">
        <v>12308</v>
      </c>
      <c r="D475" s="11">
        <v>30770</v>
      </c>
      <c r="E475" s="11">
        <v>3550</v>
      </c>
      <c r="F475" s="11">
        <v>8872</v>
      </c>
      <c r="G475" s="11">
        <v>296</v>
      </c>
      <c r="H475" s="11">
        <v>738</v>
      </c>
      <c r="I475" s="11">
        <v>8749</v>
      </c>
      <c r="J475" s="11">
        <v>21853</v>
      </c>
      <c r="K475" s="11">
        <v>0</v>
      </c>
      <c r="L475" s="11">
        <v>0</v>
      </c>
      <c r="M475" s="11">
        <v>0</v>
      </c>
      <c r="N475" s="11">
        <v>0</v>
      </c>
      <c r="O475" s="11">
        <v>0</v>
      </c>
      <c r="P475" s="11">
        <v>0</v>
      </c>
      <c r="Q475" s="11">
        <v>0</v>
      </c>
      <c r="R475" s="11">
        <v>0</v>
      </c>
      <c r="S475" s="11">
        <f t="shared" si="8"/>
        <v>24903</v>
      </c>
      <c r="T475" s="11">
        <f t="shared" si="8"/>
        <v>62233</v>
      </c>
    </row>
    <row r="476" spans="1:20" ht="18" x14ac:dyDescent="0.5">
      <c r="A476" s="10" t="s">
        <v>957</v>
      </c>
      <c r="B476" s="10" t="s">
        <v>958</v>
      </c>
      <c r="C476" s="11">
        <v>29364</v>
      </c>
      <c r="D476" s="11">
        <v>73409</v>
      </c>
      <c r="E476" s="11">
        <v>3276</v>
      </c>
      <c r="F476" s="11">
        <v>8189</v>
      </c>
      <c r="G476" s="11">
        <v>468</v>
      </c>
      <c r="H476" s="11">
        <v>1168</v>
      </c>
      <c r="I476" s="11">
        <v>32118</v>
      </c>
      <c r="J476" s="11">
        <v>80268</v>
      </c>
      <c r="K476" s="11">
        <v>0</v>
      </c>
      <c r="L476" s="11">
        <v>0</v>
      </c>
      <c r="M476" s="11">
        <v>0</v>
      </c>
      <c r="N476" s="11">
        <v>0</v>
      </c>
      <c r="O476" s="11">
        <v>0</v>
      </c>
      <c r="P476" s="11">
        <v>0</v>
      </c>
      <c r="Q476" s="11">
        <v>16</v>
      </c>
      <c r="R476" s="11">
        <v>36</v>
      </c>
      <c r="S476" s="11">
        <f t="shared" si="8"/>
        <v>65242</v>
      </c>
      <c r="T476" s="11">
        <f t="shared" si="8"/>
        <v>163070</v>
      </c>
    </row>
    <row r="477" spans="1:20" ht="18" x14ac:dyDescent="0.5">
      <c r="A477" s="10" t="s">
        <v>959</v>
      </c>
      <c r="B477" s="10" t="s">
        <v>960</v>
      </c>
      <c r="C477" s="11">
        <v>0</v>
      </c>
      <c r="D477" s="11">
        <v>0</v>
      </c>
      <c r="E477" s="11">
        <v>0</v>
      </c>
      <c r="F477" s="11">
        <v>0</v>
      </c>
      <c r="G477" s="11">
        <v>0</v>
      </c>
      <c r="H477" s="11">
        <v>0</v>
      </c>
      <c r="I477" s="11">
        <v>240</v>
      </c>
      <c r="J477" s="11">
        <v>600</v>
      </c>
      <c r="K477" s="11">
        <v>0</v>
      </c>
      <c r="L477" s="11">
        <v>0</v>
      </c>
      <c r="M477" s="11">
        <v>0</v>
      </c>
      <c r="N477" s="11">
        <v>0</v>
      </c>
      <c r="O477" s="11">
        <v>0</v>
      </c>
      <c r="P477" s="11">
        <v>0</v>
      </c>
      <c r="Q477" s="11">
        <v>0</v>
      </c>
      <c r="R477" s="11">
        <v>0</v>
      </c>
      <c r="S477" s="11">
        <f t="shared" si="8"/>
        <v>240</v>
      </c>
      <c r="T477" s="11">
        <f t="shared" si="8"/>
        <v>600</v>
      </c>
    </row>
    <row r="478" spans="1:20" ht="18" x14ac:dyDescent="0.5">
      <c r="A478" s="10" t="s">
        <v>961</v>
      </c>
      <c r="B478" s="10" t="s">
        <v>962</v>
      </c>
      <c r="C478" s="11">
        <v>16590</v>
      </c>
      <c r="D478" s="11">
        <v>41472</v>
      </c>
      <c r="E478" s="11">
        <v>1392</v>
      </c>
      <c r="F478" s="11">
        <v>3480</v>
      </c>
      <c r="G478" s="11">
        <v>75</v>
      </c>
      <c r="H478" s="11">
        <v>185</v>
      </c>
      <c r="I478" s="11">
        <v>19954</v>
      </c>
      <c r="J478" s="11">
        <v>49869</v>
      </c>
      <c r="K478" s="11">
        <v>0</v>
      </c>
      <c r="L478" s="11">
        <v>0</v>
      </c>
      <c r="M478" s="11">
        <v>0</v>
      </c>
      <c r="N478" s="11">
        <v>0</v>
      </c>
      <c r="O478" s="11">
        <v>0</v>
      </c>
      <c r="P478" s="11">
        <v>0</v>
      </c>
      <c r="Q478" s="11">
        <v>0</v>
      </c>
      <c r="R478" s="11">
        <v>0</v>
      </c>
      <c r="S478" s="11">
        <f t="shared" si="8"/>
        <v>38011</v>
      </c>
      <c r="T478" s="11">
        <f t="shared" si="8"/>
        <v>95006</v>
      </c>
    </row>
    <row r="479" spans="1:20" ht="18" x14ac:dyDescent="0.5">
      <c r="A479" s="10" t="s">
        <v>963</v>
      </c>
      <c r="B479" s="10" t="s">
        <v>964</v>
      </c>
      <c r="C479" s="11">
        <v>20541</v>
      </c>
      <c r="D479" s="11">
        <v>51351</v>
      </c>
      <c r="E479" s="11">
        <v>2698</v>
      </c>
      <c r="F479" s="11">
        <v>6744</v>
      </c>
      <c r="G479" s="11">
        <v>351</v>
      </c>
      <c r="H479" s="11">
        <v>875</v>
      </c>
      <c r="I479" s="11">
        <v>20135</v>
      </c>
      <c r="J479" s="11">
        <v>50310</v>
      </c>
      <c r="K479" s="11">
        <v>0</v>
      </c>
      <c r="L479" s="11">
        <v>0</v>
      </c>
      <c r="M479" s="11">
        <v>0</v>
      </c>
      <c r="N479" s="11">
        <v>0</v>
      </c>
      <c r="O479" s="11">
        <v>0</v>
      </c>
      <c r="P479" s="11">
        <v>0</v>
      </c>
      <c r="Q479" s="11">
        <v>2</v>
      </c>
      <c r="R479" s="11">
        <v>4</v>
      </c>
      <c r="S479" s="11">
        <f t="shared" si="8"/>
        <v>43727</v>
      </c>
      <c r="T479" s="11">
        <f t="shared" si="8"/>
        <v>109284</v>
      </c>
    </row>
    <row r="480" spans="1:20" ht="18" x14ac:dyDescent="0.5">
      <c r="A480" s="10" t="s">
        <v>965</v>
      </c>
      <c r="B480" s="10" t="s">
        <v>966</v>
      </c>
      <c r="C480" s="11">
        <v>24326424</v>
      </c>
      <c r="D480" s="11">
        <v>60816057</v>
      </c>
      <c r="E480" s="11">
        <v>6400000</v>
      </c>
      <c r="F480" s="11">
        <v>16000000</v>
      </c>
      <c r="G480" s="11">
        <v>47560</v>
      </c>
      <c r="H480" s="11">
        <v>118900</v>
      </c>
      <c r="I480" s="11">
        <v>5457509</v>
      </c>
      <c r="J480" s="11">
        <v>13643749</v>
      </c>
      <c r="K480" s="11">
        <v>0</v>
      </c>
      <c r="L480" s="11">
        <v>0</v>
      </c>
      <c r="M480" s="11">
        <v>0</v>
      </c>
      <c r="N480" s="11">
        <v>0</v>
      </c>
      <c r="O480" s="11">
        <v>0</v>
      </c>
      <c r="P480" s="11">
        <v>0</v>
      </c>
      <c r="Q480" s="11">
        <v>152</v>
      </c>
      <c r="R480" s="11">
        <v>380</v>
      </c>
      <c r="S480" s="11">
        <f t="shared" si="8"/>
        <v>36231645</v>
      </c>
      <c r="T480" s="11">
        <f t="shared" si="8"/>
        <v>90579086</v>
      </c>
    </row>
    <row r="481" spans="1:20" ht="18" x14ac:dyDescent="0.5">
      <c r="A481" s="10" t="s">
        <v>967</v>
      </c>
      <c r="B481" s="10" t="s">
        <v>968</v>
      </c>
      <c r="C481" s="11">
        <v>28615402</v>
      </c>
      <c r="D481" s="11">
        <v>71538503</v>
      </c>
      <c r="E481" s="11">
        <v>4800000</v>
      </c>
      <c r="F481" s="11">
        <v>12000000</v>
      </c>
      <c r="G481" s="11">
        <v>234442</v>
      </c>
      <c r="H481" s="11">
        <v>586101</v>
      </c>
      <c r="I481" s="11">
        <v>20367534</v>
      </c>
      <c r="J481" s="11">
        <v>50918815</v>
      </c>
      <c r="K481" s="11">
        <v>0</v>
      </c>
      <c r="L481" s="11">
        <v>0</v>
      </c>
      <c r="M481" s="11">
        <v>0</v>
      </c>
      <c r="N481" s="11">
        <v>0</v>
      </c>
      <c r="O481" s="11">
        <v>4480</v>
      </c>
      <c r="P481" s="11">
        <v>11200</v>
      </c>
      <c r="Q481" s="11">
        <v>412</v>
      </c>
      <c r="R481" s="11">
        <v>1030</v>
      </c>
      <c r="S481" s="11">
        <f t="shared" si="8"/>
        <v>54022270</v>
      </c>
      <c r="T481" s="11">
        <f t="shared" si="8"/>
        <v>135055649</v>
      </c>
    </row>
    <row r="482" spans="1:20" ht="18" x14ac:dyDescent="0.5">
      <c r="A482" s="10" t="s">
        <v>969</v>
      </c>
      <c r="B482" s="10" t="s">
        <v>970</v>
      </c>
      <c r="C482" s="11">
        <v>1360</v>
      </c>
      <c r="D482" s="11">
        <v>3400</v>
      </c>
      <c r="E482" s="11">
        <v>96</v>
      </c>
      <c r="F482" s="11">
        <v>240</v>
      </c>
      <c r="G482" s="11">
        <v>0</v>
      </c>
      <c r="H482" s="11">
        <v>0</v>
      </c>
      <c r="I482" s="11">
        <v>4451</v>
      </c>
      <c r="J482" s="11">
        <v>11105</v>
      </c>
      <c r="K482" s="11">
        <v>0</v>
      </c>
      <c r="L482" s="11">
        <v>0</v>
      </c>
      <c r="M482" s="11">
        <v>0</v>
      </c>
      <c r="N482" s="11">
        <v>0</v>
      </c>
      <c r="O482" s="11">
        <v>0</v>
      </c>
      <c r="P482" s="11">
        <v>0</v>
      </c>
      <c r="Q482" s="11">
        <v>0</v>
      </c>
      <c r="R482" s="11">
        <v>0</v>
      </c>
      <c r="S482" s="11">
        <f t="shared" si="8"/>
        <v>5907</v>
      </c>
      <c r="T482" s="11">
        <f t="shared" si="8"/>
        <v>14745</v>
      </c>
    </row>
    <row r="483" spans="1:20" ht="18" x14ac:dyDescent="0.5">
      <c r="A483" s="10" t="s">
        <v>971</v>
      </c>
      <c r="B483" s="10" t="s">
        <v>972</v>
      </c>
      <c r="C483" s="11">
        <v>1508636</v>
      </c>
      <c r="D483" s="11">
        <v>3771589</v>
      </c>
      <c r="E483" s="11">
        <v>335130</v>
      </c>
      <c r="F483" s="11">
        <v>837823</v>
      </c>
      <c r="G483" s="11">
        <v>4396</v>
      </c>
      <c r="H483" s="11">
        <v>10988</v>
      </c>
      <c r="I483" s="11">
        <v>952705</v>
      </c>
      <c r="J483" s="11">
        <v>2381739</v>
      </c>
      <c r="K483" s="11">
        <v>0</v>
      </c>
      <c r="L483" s="11">
        <v>0</v>
      </c>
      <c r="M483" s="11">
        <v>0</v>
      </c>
      <c r="N483" s="11">
        <v>0</v>
      </c>
      <c r="O483" s="11">
        <v>0</v>
      </c>
      <c r="P483" s="11">
        <v>0</v>
      </c>
      <c r="Q483" s="11">
        <v>20</v>
      </c>
      <c r="R483" s="11">
        <v>50</v>
      </c>
      <c r="S483" s="11">
        <f t="shared" si="8"/>
        <v>2800887</v>
      </c>
      <c r="T483" s="11">
        <f t="shared" si="8"/>
        <v>7002189</v>
      </c>
    </row>
    <row r="484" spans="1:20" ht="18" x14ac:dyDescent="0.5">
      <c r="A484" s="10" t="s">
        <v>973</v>
      </c>
      <c r="B484" s="10" t="s">
        <v>974</v>
      </c>
      <c r="C484" s="11">
        <v>92300</v>
      </c>
      <c r="D484" s="11">
        <v>230750</v>
      </c>
      <c r="E484" s="11">
        <v>10542</v>
      </c>
      <c r="F484" s="11">
        <v>26352</v>
      </c>
      <c r="G484" s="11">
        <v>1380</v>
      </c>
      <c r="H484" s="11">
        <v>3448</v>
      </c>
      <c r="I484" s="11">
        <v>17037</v>
      </c>
      <c r="J484" s="11">
        <v>42571</v>
      </c>
      <c r="K484" s="11">
        <v>0</v>
      </c>
      <c r="L484" s="11">
        <v>0</v>
      </c>
      <c r="M484" s="11">
        <v>0</v>
      </c>
      <c r="N484" s="11">
        <v>0</v>
      </c>
      <c r="O484" s="11">
        <v>0</v>
      </c>
      <c r="P484" s="11">
        <v>0</v>
      </c>
      <c r="Q484" s="11">
        <v>0</v>
      </c>
      <c r="R484" s="11">
        <v>0</v>
      </c>
      <c r="S484" s="11">
        <f t="shared" si="8"/>
        <v>121259</v>
      </c>
      <c r="T484" s="11">
        <f t="shared" si="8"/>
        <v>303121</v>
      </c>
    </row>
    <row r="485" spans="1:20" ht="18" x14ac:dyDescent="0.5">
      <c r="A485" s="10" t="s">
        <v>975</v>
      </c>
      <c r="B485" s="10" t="s">
        <v>976</v>
      </c>
      <c r="C485" s="11">
        <v>22757494</v>
      </c>
      <c r="D485" s="11">
        <v>56893733</v>
      </c>
      <c r="E485" s="11">
        <v>5985730</v>
      </c>
      <c r="F485" s="11">
        <v>14964323</v>
      </c>
      <c r="G485" s="11">
        <v>366435</v>
      </c>
      <c r="H485" s="11">
        <v>916085</v>
      </c>
      <c r="I485" s="11">
        <v>8083826</v>
      </c>
      <c r="J485" s="11">
        <v>20209540</v>
      </c>
      <c r="K485" s="11">
        <v>0</v>
      </c>
      <c r="L485" s="11">
        <v>0</v>
      </c>
      <c r="M485" s="11">
        <v>0</v>
      </c>
      <c r="N485" s="11">
        <v>0</v>
      </c>
      <c r="O485" s="11">
        <v>5600</v>
      </c>
      <c r="P485" s="11">
        <v>14000</v>
      </c>
      <c r="Q485" s="11">
        <v>960</v>
      </c>
      <c r="R485" s="11">
        <v>2400</v>
      </c>
      <c r="S485" s="11">
        <f t="shared" si="8"/>
        <v>37200045</v>
      </c>
      <c r="T485" s="11">
        <f t="shared" si="8"/>
        <v>93000081</v>
      </c>
    </row>
    <row r="486" spans="1:20" ht="18" x14ac:dyDescent="0.5">
      <c r="A486" s="10" t="s">
        <v>977</v>
      </c>
      <c r="B486" s="10" t="s">
        <v>978</v>
      </c>
      <c r="C486" s="11">
        <v>10580484</v>
      </c>
      <c r="D486" s="11">
        <v>26451206</v>
      </c>
      <c r="E486" s="11">
        <v>1714764</v>
      </c>
      <c r="F486" s="11">
        <v>4286909</v>
      </c>
      <c r="G486" s="11">
        <v>106838</v>
      </c>
      <c r="H486" s="11">
        <v>267094</v>
      </c>
      <c r="I486" s="11">
        <v>5778059</v>
      </c>
      <c r="J486" s="11">
        <v>14445134</v>
      </c>
      <c r="K486" s="11">
        <v>0</v>
      </c>
      <c r="L486" s="11">
        <v>0</v>
      </c>
      <c r="M486" s="11">
        <v>0</v>
      </c>
      <c r="N486" s="11">
        <v>0</v>
      </c>
      <c r="O486" s="11">
        <v>0</v>
      </c>
      <c r="P486" s="11">
        <v>0</v>
      </c>
      <c r="Q486" s="11">
        <v>96</v>
      </c>
      <c r="R486" s="11">
        <v>240</v>
      </c>
      <c r="S486" s="11">
        <f t="shared" si="8"/>
        <v>18180241</v>
      </c>
      <c r="T486" s="11">
        <f t="shared" si="8"/>
        <v>45450583</v>
      </c>
    </row>
    <row r="487" spans="1:20" ht="18" x14ac:dyDescent="0.5">
      <c r="A487" s="10" t="s">
        <v>979</v>
      </c>
      <c r="B487" s="10" t="s">
        <v>980</v>
      </c>
      <c r="C487" s="11">
        <v>293604</v>
      </c>
      <c r="D487" s="11">
        <v>734010</v>
      </c>
      <c r="E487" s="11">
        <v>61348</v>
      </c>
      <c r="F487" s="11">
        <v>153369</v>
      </c>
      <c r="G487" s="11">
        <v>1454</v>
      </c>
      <c r="H487" s="11">
        <v>3633</v>
      </c>
      <c r="I487" s="11">
        <v>263362</v>
      </c>
      <c r="J487" s="11">
        <v>658386</v>
      </c>
      <c r="K487" s="11">
        <v>0</v>
      </c>
      <c r="L487" s="11">
        <v>0</v>
      </c>
      <c r="M487" s="11">
        <v>0</v>
      </c>
      <c r="N487" s="11">
        <v>0</v>
      </c>
      <c r="O487" s="11">
        <v>0</v>
      </c>
      <c r="P487" s="11">
        <v>0</v>
      </c>
      <c r="Q487" s="11">
        <v>0</v>
      </c>
      <c r="R487" s="11">
        <v>0</v>
      </c>
      <c r="S487" s="11">
        <f t="shared" si="8"/>
        <v>619768</v>
      </c>
      <c r="T487" s="11">
        <f t="shared" si="8"/>
        <v>1549398</v>
      </c>
    </row>
    <row r="488" spans="1:20" ht="18" x14ac:dyDescent="0.5">
      <c r="A488" s="10" t="s">
        <v>981</v>
      </c>
      <c r="B488" s="10" t="s">
        <v>982</v>
      </c>
      <c r="C488" s="11">
        <v>25928</v>
      </c>
      <c r="D488" s="11">
        <v>64818</v>
      </c>
      <c r="E488" s="11">
        <v>16714</v>
      </c>
      <c r="F488" s="11">
        <v>41784</v>
      </c>
      <c r="G488" s="11">
        <v>567</v>
      </c>
      <c r="H488" s="11">
        <v>1415</v>
      </c>
      <c r="I488" s="11">
        <v>2352</v>
      </c>
      <c r="J488" s="11">
        <v>5874</v>
      </c>
      <c r="K488" s="11">
        <v>0</v>
      </c>
      <c r="L488" s="11">
        <v>0</v>
      </c>
      <c r="M488" s="11">
        <v>0</v>
      </c>
      <c r="N488" s="11">
        <v>0</v>
      </c>
      <c r="O488" s="11">
        <v>0</v>
      </c>
      <c r="P488" s="11">
        <v>0</v>
      </c>
      <c r="Q488" s="11">
        <v>0</v>
      </c>
      <c r="R488" s="11">
        <v>0</v>
      </c>
      <c r="S488" s="11">
        <f t="shared" si="8"/>
        <v>45561</v>
      </c>
      <c r="T488" s="11">
        <f t="shared" si="8"/>
        <v>113891</v>
      </c>
    </row>
    <row r="489" spans="1:20" ht="18" x14ac:dyDescent="0.5">
      <c r="A489" s="10" t="s">
        <v>983</v>
      </c>
      <c r="B489" s="10" t="s">
        <v>984</v>
      </c>
      <c r="C489" s="11">
        <v>5922</v>
      </c>
      <c r="D489" s="11">
        <v>14803</v>
      </c>
      <c r="E489" s="11">
        <v>394</v>
      </c>
      <c r="F489" s="11">
        <v>984</v>
      </c>
      <c r="G489" s="11">
        <v>480</v>
      </c>
      <c r="H489" s="11">
        <v>1200</v>
      </c>
      <c r="I489" s="11">
        <v>3816</v>
      </c>
      <c r="J489" s="11">
        <v>9530</v>
      </c>
      <c r="K489" s="11">
        <v>0</v>
      </c>
      <c r="L489" s="11">
        <v>0</v>
      </c>
      <c r="M489" s="11">
        <v>0</v>
      </c>
      <c r="N489" s="11">
        <v>0</v>
      </c>
      <c r="O489" s="11">
        <v>0</v>
      </c>
      <c r="P489" s="11">
        <v>0</v>
      </c>
      <c r="Q489" s="11">
        <v>0</v>
      </c>
      <c r="R489" s="11">
        <v>0</v>
      </c>
      <c r="S489" s="11">
        <f t="shared" si="8"/>
        <v>10612</v>
      </c>
      <c r="T489" s="11">
        <f t="shared" si="8"/>
        <v>26517</v>
      </c>
    </row>
    <row r="490" spans="1:20" ht="18" x14ac:dyDescent="0.5">
      <c r="A490" s="10" t="s">
        <v>985</v>
      </c>
      <c r="B490" s="10" t="s">
        <v>986</v>
      </c>
      <c r="C490" s="11">
        <v>43889</v>
      </c>
      <c r="D490" s="11">
        <v>109721</v>
      </c>
      <c r="E490" s="11">
        <v>96</v>
      </c>
      <c r="F490" s="11">
        <v>240</v>
      </c>
      <c r="G490" s="11">
        <v>1816</v>
      </c>
      <c r="H490" s="11">
        <v>4540</v>
      </c>
      <c r="I490" s="11">
        <v>16386</v>
      </c>
      <c r="J490" s="11">
        <v>40955</v>
      </c>
      <c r="K490" s="11">
        <v>0</v>
      </c>
      <c r="L490" s="11">
        <v>0</v>
      </c>
      <c r="M490" s="11">
        <v>0</v>
      </c>
      <c r="N490" s="11">
        <v>0</v>
      </c>
      <c r="O490" s="11">
        <v>0</v>
      </c>
      <c r="P490" s="11">
        <v>0</v>
      </c>
      <c r="Q490" s="11">
        <v>0</v>
      </c>
      <c r="R490" s="11">
        <v>0</v>
      </c>
      <c r="S490" s="11">
        <f t="shared" si="8"/>
        <v>62187</v>
      </c>
      <c r="T490" s="11">
        <f t="shared" si="8"/>
        <v>155456</v>
      </c>
    </row>
    <row r="491" spans="1:20" ht="18" x14ac:dyDescent="0.5">
      <c r="A491" s="10" t="s">
        <v>987</v>
      </c>
      <c r="B491" s="10" t="s">
        <v>988</v>
      </c>
      <c r="C491" s="11">
        <v>2400</v>
      </c>
      <c r="D491" s="11">
        <v>6000</v>
      </c>
      <c r="E491" s="11">
        <v>0</v>
      </c>
      <c r="F491" s="11">
        <v>0</v>
      </c>
      <c r="G491" s="11">
        <v>0</v>
      </c>
      <c r="H491" s="11">
        <v>0</v>
      </c>
      <c r="I491" s="11">
        <v>0</v>
      </c>
      <c r="J491" s="11">
        <v>0</v>
      </c>
      <c r="K491" s="11">
        <v>0</v>
      </c>
      <c r="L491" s="11">
        <v>0</v>
      </c>
      <c r="M491" s="11">
        <v>0</v>
      </c>
      <c r="N491" s="11">
        <v>0</v>
      </c>
      <c r="O491" s="11">
        <v>0</v>
      </c>
      <c r="P491" s="11">
        <v>0</v>
      </c>
      <c r="Q491" s="11">
        <v>0</v>
      </c>
      <c r="R491" s="11">
        <v>0</v>
      </c>
      <c r="S491" s="11">
        <f t="shared" si="8"/>
        <v>2400</v>
      </c>
      <c r="T491" s="11">
        <f t="shared" si="8"/>
        <v>6000</v>
      </c>
    </row>
    <row r="492" spans="1:20" ht="18" x14ac:dyDescent="0.5">
      <c r="A492" s="10" t="s">
        <v>989</v>
      </c>
      <c r="B492" s="10" t="s">
        <v>990</v>
      </c>
      <c r="C492" s="11">
        <v>18416</v>
      </c>
      <c r="D492" s="11">
        <v>46037</v>
      </c>
      <c r="E492" s="11">
        <v>0</v>
      </c>
      <c r="F492" s="11">
        <v>0</v>
      </c>
      <c r="G492" s="11">
        <v>0</v>
      </c>
      <c r="H492" s="11">
        <v>0</v>
      </c>
      <c r="I492" s="11">
        <v>0</v>
      </c>
      <c r="J492" s="11">
        <v>0</v>
      </c>
      <c r="K492" s="11">
        <v>0</v>
      </c>
      <c r="L492" s="11">
        <v>0</v>
      </c>
      <c r="M492" s="11">
        <v>0</v>
      </c>
      <c r="N492" s="11">
        <v>0</v>
      </c>
      <c r="O492" s="11">
        <v>0</v>
      </c>
      <c r="P492" s="11">
        <v>0</v>
      </c>
      <c r="Q492" s="11">
        <v>0</v>
      </c>
      <c r="R492" s="11">
        <v>0</v>
      </c>
      <c r="S492" s="11">
        <f t="shared" si="8"/>
        <v>18416</v>
      </c>
      <c r="T492" s="11">
        <f t="shared" si="8"/>
        <v>46037</v>
      </c>
    </row>
    <row r="493" spans="1:20" ht="18" x14ac:dyDescent="0.5">
      <c r="A493" s="10" t="s">
        <v>991</v>
      </c>
      <c r="B493" s="10" t="s">
        <v>992</v>
      </c>
      <c r="C493" s="11">
        <v>2145452</v>
      </c>
      <c r="D493" s="11">
        <v>5363628</v>
      </c>
      <c r="E493" s="11">
        <v>52456</v>
      </c>
      <c r="F493" s="11">
        <v>131136</v>
      </c>
      <c r="G493" s="11">
        <v>575</v>
      </c>
      <c r="H493" s="11">
        <v>1435</v>
      </c>
      <c r="I493" s="11">
        <v>786884</v>
      </c>
      <c r="J493" s="11">
        <v>1967190</v>
      </c>
      <c r="K493" s="11">
        <v>0</v>
      </c>
      <c r="L493" s="11">
        <v>0</v>
      </c>
      <c r="M493" s="11">
        <v>0</v>
      </c>
      <c r="N493" s="11">
        <v>0</v>
      </c>
      <c r="O493" s="11">
        <v>0</v>
      </c>
      <c r="P493" s="11">
        <v>0</v>
      </c>
      <c r="Q493" s="11">
        <v>0</v>
      </c>
      <c r="R493" s="11">
        <v>0</v>
      </c>
      <c r="S493" s="11">
        <f t="shared" si="8"/>
        <v>2985367</v>
      </c>
      <c r="T493" s="11">
        <f t="shared" si="8"/>
        <v>7463389</v>
      </c>
    </row>
    <row r="494" spans="1:20" ht="18" x14ac:dyDescent="0.5">
      <c r="A494" s="10" t="s">
        <v>993</v>
      </c>
      <c r="B494" s="10" t="s">
        <v>994</v>
      </c>
      <c r="C494" s="11">
        <v>2796000</v>
      </c>
      <c r="D494" s="11">
        <v>6990000</v>
      </c>
      <c r="E494" s="11">
        <v>114480</v>
      </c>
      <c r="F494" s="11">
        <v>286200</v>
      </c>
      <c r="G494" s="11">
        <v>36985</v>
      </c>
      <c r="H494" s="11">
        <v>92460</v>
      </c>
      <c r="I494" s="11">
        <v>70508</v>
      </c>
      <c r="J494" s="11">
        <v>176260</v>
      </c>
      <c r="K494" s="11">
        <v>0</v>
      </c>
      <c r="L494" s="11">
        <v>0</v>
      </c>
      <c r="M494" s="11">
        <v>0</v>
      </c>
      <c r="N494" s="11">
        <v>0</v>
      </c>
      <c r="O494" s="11">
        <v>8064</v>
      </c>
      <c r="P494" s="11">
        <v>20160</v>
      </c>
      <c r="Q494" s="11">
        <v>0</v>
      </c>
      <c r="R494" s="11">
        <v>0</v>
      </c>
      <c r="S494" s="11">
        <f t="shared" si="8"/>
        <v>3026037</v>
      </c>
      <c r="T494" s="11">
        <f t="shared" si="8"/>
        <v>7565080</v>
      </c>
    </row>
    <row r="495" spans="1:20" ht="18" x14ac:dyDescent="0.5">
      <c r="A495" s="10" t="s">
        <v>995</v>
      </c>
      <c r="B495" s="10" t="s">
        <v>996</v>
      </c>
      <c r="C495" s="11">
        <v>198017</v>
      </c>
      <c r="D495" s="11">
        <v>495041</v>
      </c>
      <c r="E495" s="11">
        <v>113968</v>
      </c>
      <c r="F495" s="11">
        <v>284920</v>
      </c>
      <c r="G495" s="11">
        <v>12628</v>
      </c>
      <c r="H495" s="11">
        <v>31570</v>
      </c>
      <c r="I495" s="11">
        <v>403274</v>
      </c>
      <c r="J495" s="11">
        <v>1008168</v>
      </c>
      <c r="K495" s="11">
        <v>0</v>
      </c>
      <c r="L495" s="11">
        <v>0</v>
      </c>
      <c r="M495" s="11">
        <v>0</v>
      </c>
      <c r="N495" s="11">
        <v>0</v>
      </c>
      <c r="O495" s="11">
        <v>0</v>
      </c>
      <c r="P495" s="11">
        <v>0</v>
      </c>
      <c r="Q495" s="11">
        <v>36</v>
      </c>
      <c r="R495" s="11">
        <v>90</v>
      </c>
      <c r="S495" s="11">
        <f t="shared" si="8"/>
        <v>727923</v>
      </c>
      <c r="T495" s="11">
        <f t="shared" si="8"/>
        <v>1819789</v>
      </c>
    </row>
    <row r="496" spans="1:20" ht="18" x14ac:dyDescent="0.5">
      <c r="A496" s="10" t="s">
        <v>997</v>
      </c>
      <c r="B496" s="10" t="s">
        <v>998</v>
      </c>
      <c r="C496" s="11">
        <v>8838</v>
      </c>
      <c r="D496" s="11">
        <v>22094</v>
      </c>
      <c r="E496" s="11">
        <v>1008</v>
      </c>
      <c r="F496" s="11">
        <v>2520</v>
      </c>
      <c r="G496" s="11">
        <v>0</v>
      </c>
      <c r="H496" s="11">
        <v>0</v>
      </c>
      <c r="I496" s="11">
        <v>13816</v>
      </c>
      <c r="J496" s="11">
        <v>34516</v>
      </c>
      <c r="K496" s="11">
        <v>0</v>
      </c>
      <c r="L496" s="11">
        <v>0</v>
      </c>
      <c r="M496" s="11">
        <v>0</v>
      </c>
      <c r="N496" s="11">
        <v>0</v>
      </c>
      <c r="O496" s="11">
        <v>0</v>
      </c>
      <c r="P496" s="11">
        <v>0</v>
      </c>
      <c r="Q496" s="11">
        <v>0</v>
      </c>
      <c r="R496" s="11">
        <v>0</v>
      </c>
      <c r="S496" s="11">
        <f t="shared" si="8"/>
        <v>23662</v>
      </c>
      <c r="T496" s="11">
        <f t="shared" si="8"/>
        <v>59130</v>
      </c>
    </row>
    <row r="497" spans="1:20" ht="18" x14ac:dyDescent="0.5">
      <c r="A497" s="10" t="s">
        <v>999</v>
      </c>
      <c r="B497" s="10" t="s">
        <v>1000</v>
      </c>
      <c r="C497" s="11">
        <v>2000</v>
      </c>
      <c r="D497" s="11">
        <v>5000</v>
      </c>
      <c r="E497" s="11">
        <v>252</v>
      </c>
      <c r="F497" s="11">
        <v>630</v>
      </c>
      <c r="G497" s="11">
        <v>0</v>
      </c>
      <c r="H497" s="11">
        <v>0</v>
      </c>
      <c r="I497" s="11">
        <v>0</v>
      </c>
      <c r="J497" s="11">
        <v>0</v>
      </c>
      <c r="K497" s="11">
        <v>1412</v>
      </c>
      <c r="L497" s="11">
        <v>3530</v>
      </c>
      <c r="M497" s="11">
        <v>0</v>
      </c>
      <c r="N497" s="11">
        <v>0</v>
      </c>
      <c r="O497" s="11">
        <v>0</v>
      </c>
      <c r="P497" s="11">
        <v>0</v>
      </c>
      <c r="Q497" s="11">
        <v>0</v>
      </c>
      <c r="R497" s="11">
        <v>0</v>
      </c>
      <c r="S497" s="11">
        <f t="shared" si="8"/>
        <v>3664</v>
      </c>
      <c r="T497" s="11">
        <f t="shared" si="8"/>
        <v>9160</v>
      </c>
    </row>
    <row r="498" spans="1:20" ht="18" x14ac:dyDescent="0.5">
      <c r="A498" s="10" t="s">
        <v>1001</v>
      </c>
      <c r="B498" s="10" t="s">
        <v>1002</v>
      </c>
      <c r="C498" s="11">
        <v>615379</v>
      </c>
      <c r="D498" s="11">
        <v>1538445</v>
      </c>
      <c r="E498" s="11">
        <v>116968</v>
      </c>
      <c r="F498" s="11">
        <v>292416</v>
      </c>
      <c r="G498" s="11">
        <v>28513</v>
      </c>
      <c r="H498" s="11">
        <v>71281</v>
      </c>
      <c r="I498" s="11">
        <v>36561</v>
      </c>
      <c r="J498" s="11">
        <v>91396</v>
      </c>
      <c r="K498" s="11">
        <v>0</v>
      </c>
      <c r="L498" s="11">
        <v>0</v>
      </c>
      <c r="M498" s="11">
        <v>0</v>
      </c>
      <c r="N498" s="11">
        <v>0</v>
      </c>
      <c r="O498" s="11">
        <v>0</v>
      </c>
      <c r="P498" s="11">
        <v>0</v>
      </c>
      <c r="Q498" s="11">
        <v>4</v>
      </c>
      <c r="R498" s="11">
        <v>10</v>
      </c>
      <c r="S498" s="11">
        <f t="shared" si="8"/>
        <v>797425</v>
      </c>
      <c r="T498" s="11">
        <f t="shared" si="8"/>
        <v>1993548</v>
      </c>
    </row>
    <row r="499" spans="1:20" ht="18" x14ac:dyDescent="0.5">
      <c r="A499" s="10" t="s">
        <v>1003</v>
      </c>
      <c r="B499" s="10" t="s">
        <v>1004</v>
      </c>
      <c r="C499" s="11">
        <v>1825170</v>
      </c>
      <c r="D499" s="11">
        <v>4562923</v>
      </c>
      <c r="E499" s="11">
        <v>472867</v>
      </c>
      <c r="F499" s="11">
        <v>1182165</v>
      </c>
      <c r="G499" s="11">
        <v>34083</v>
      </c>
      <c r="H499" s="11">
        <v>85205</v>
      </c>
      <c r="I499" s="11">
        <v>7808398</v>
      </c>
      <c r="J499" s="11">
        <v>19520977</v>
      </c>
      <c r="K499" s="11">
        <v>0</v>
      </c>
      <c r="L499" s="11">
        <v>0</v>
      </c>
      <c r="M499" s="11">
        <v>0</v>
      </c>
      <c r="N499" s="11">
        <v>0</v>
      </c>
      <c r="O499" s="11">
        <v>0</v>
      </c>
      <c r="P499" s="11">
        <v>0</v>
      </c>
      <c r="Q499" s="11">
        <v>4</v>
      </c>
      <c r="R499" s="11">
        <v>10</v>
      </c>
      <c r="S499" s="11">
        <f t="shared" si="8"/>
        <v>10140522</v>
      </c>
      <c r="T499" s="11">
        <f t="shared" si="8"/>
        <v>25351280</v>
      </c>
    </row>
    <row r="500" spans="1:20" ht="18" x14ac:dyDescent="0.5">
      <c r="A500" s="10" t="s">
        <v>1005</v>
      </c>
      <c r="B500" s="10" t="s">
        <v>1006</v>
      </c>
      <c r="C500" s="11">
        <v>716504</v>
      </c>
      <c r="D500" s="11">
        <v>1791258</v>
      </c>
      <c r="E500" s="11">
        <v>151716</v>
      </c>
      <c r="F500" s="11">
        <v>379289</v>
      </c>
      <c r="G500" s="11">
        <v>2050</v>
      </c>
      <c r="H500" s="11">
        <v>5125</v>
      </c>
      <c r="I500" s="11">
        <v>258400</v>
      </c>
      <c r="J500" s="11">
        <v>645983</v>
      </c>
      <c r="K500" s="11">
        <v>0</v>
      </c>
      <c r="L500" s="11">
        <v>0</v>
      </c>
      <c r="M500" s="11">
        <v>0</v>
      </c>
      <c r="N500" s="11">
        <v>0</v>
      </c>
      <c r="O500" s="11">
        <v>0</v>
      </c>
      <c r="P500" s="11">
        <v>0</v>
      </c>
      <c r="Q500" s="11">
        <v>0</v>
      </c>
      <c r="R500" s="11">
        <v>0</v>
      </c>
      <c r="S500" s="11">
        <f t="shared" si="8"/>
        <v>1128670</v>
      </c>
      <c r="T500" s="11">
        <f t="shared" si="8"/>
        <v>2821655</v>
      </c>
    </row>
    <row r="501" spans="1:20" ht="18" x14ac:dyDescent="0.5">
      <c r="A501" s="10" t="s">
        <v>1007</v>
      </c>
      <c r="B501" s="10" t="s">
        <v>1008</v>
      </c>
      <c r="C501" s="11">
        <v>1086152</v>
      </c>
      <c r="D501" s="11">
        <v>2715376</v>
      </c>
      <c r="E501" s="11">
        <v>0</v>
      </c>
      <c r="F501" s="11">
        <v>0</v>
      </c>
      <c r="G501" s="11">
        <v>11295</v>
      </c>
      <c r="H501" s="11">
        <v>28235</v>
      </c>
      <c r="I501" s="11">
        <v>3888</v>
      </c>
      <c r="J501" s="11">
        <v>9716</v>
      </c>
      <c r="K501" s="11">
        <v>0</v>
      </c>
      <c r="L501" s="11">
        <v>0</v>
      </c>
      <c r="M501" s="11">
        <v>0</v>
      </c>
      <c r="N501" s="11">
        <v>0</v>
      </c>
      <c r="O501" s="11">
        <v>0</v>
      </c>
      <c r="P501" s="11">
        <v>0</v>
      </c>
      <c r="Q501" s="11">
        <v>64</v>
      </c>
      <c r="R501" s="11">
        <v>160</v>
      </c>
      <c r="S501" s="11">
        <f t="shared" si="8"/>
        <v>1101399</v>
      </c>
      <c r="T501" s="11">
        <f t="shared" si="8"/>
        <v>2753487</v>
      </c>
    </row>
    <row r="502" spans="1:20" ht="18" x14ac:dyDescent="0.5">
      <c r="A502" s="10" t="s">
        <v>1009</v>
      </c>
      <c r="B502" s="10" t="s">
        <v>1010</v>
      </c>
      <c r="C502" s="11">
        <v>1079944</v>
      </c>
      <c r="D502" s="11">
        <v>2699859</v>
      </c>
      <c r="E502" s="11">
        <v>55916</v>
      </c>
      <c r="F502" s="11">
        <v>139790</v>
      </c>
      <c r="G502" s="11">
        <v>4815</v>
      </c>
      <c r="H502" s="11">
        <v>12037</v>
      </c>
      <c r="I502" s="11">
        <v>57569</v>
      </c>
      <c r="J502" s="11">
        <v>143909</v>
      </c>
      <c r="K502" s="11">
        <v>0</v>
      </c>
      <c r="L502" s="11">
        <v>0</v>
      </c>
      <c r="M502" s="11">
        <v>0</v>
      </c>
      <c r="N502" s="11">
        <v>0</v>
      </c>
      <c r="O502" s="11">
        <v>0</v>
      </c>
      <c r="P502" s="11">
        <v>0</v>
      </c>
      <c r="Q502" s="11">
        <v>0</v>
      </c>
      <c r="R502" s="11">
        <v>0</v>
      </c>
      <c r="S502" s="11">
        <f t="shared" si="8"/>
        <v>1198244</v>
      </c>
      <c r="T502" s="11">
        <f t="shared" si="8"/>
        <v>2995595</v>
      </c>
    </row>
    <row r="503" spans="1:20" ht="18" x14ac:dyDescent="0.5">
      <c r="A503" s="10" t="s">
        <v>1011</v>
      </c>
      <c r="B503" s="10" t="s">
        <v>1012</v>
      </c>
      <c r="C503" s="11">
        <v>1018</v>
      </c>
      <c r="D503" s="11">
        <v>2544</v>
      </c>
      <c r="E503" s="11">
        <v>0</v>
      </c>
      <c r="F503" s="11">
        <v>0</v>
      </c>
      <c r="G503" s="11">
        <v>0</v>
      </c>
      <c r="H503" s="11">
        <v>0</v>
      </c>
      <c r="I503" s="11">
        <v>277</v>
      </c>
      <c r="J503" s="11">
        <v>678</v>
      </c>
      <c r="K503" s="11">
        <v>0</v>
      </c>
      <c r="L503" s="11">
        <v>0</v>
      </c>
      <c r="M503" s="11">
        <v>0</v>
      </c>
      <c r="N503" s="11">
        <v>0</v>
      </c>
      <c r="O503" s="11">
        <v>0</v>
      </c>
      <c r="P503" s="11">
        <v>0</v>
      </c>
      <c r="Q503" s="11">
        <v>0</v>
      </c>
      <c r="R503" s="11">
        <v>0</v>
      </c>
      <c r="S503" s="11">
        <f t="shared" si="8"/>
        <v>1295</v>
      </c>
      <c r="T503" s="11">
        <f t="shared" si="8"/>
        <v>3222</v>
      </c>
    </row>
    <row r="504" spans="1:20" ht="18" x14ac:dyDescent="0.5">
      <c r="A504" s="10" t="s">
        <v>1013</v>
      </c>
      <c r="B504" s="10" t="s">
        <v>1014</v>
      </c>
      <c r="C504" s="11">
        <v>4569260</v>
      </c>
      <c r="D504" s="11">
        <v>11423150</v>
      </c>
      <c r="E504" s="11">
        <v>1110816</v>
      </c>
      <c r="F504" s="11">
        <v>2777040</v>
      </c>
      <c r="G504" s="11">
        <v>61115</v>
      </c>
      <c r="H504" s="11">
        <v>152786</v>
      </c>
      <c r="I504" s="11">
        <v>1378475</v>
      </c>
      <c r="J504" s="11">
        <v>3446168</v>
      </c>
      <c r="K504" s="11">
        <v>0</v>
      </c>
      <c r="L504" s="11">
        <v>0</v>
      </c>
      <c r="M504" s="11">
        <v>0</v>
      </c>
      <c r="N504" s="11">
        <v>0</v>
      </c>
      <c r="O504" s="11">
        <v>0</v>
      </c>
      <c r="P504" s="11">
        <v>0</v>
      </c>
      <c r="Q504" s="11">
        <v>150</v>
      </c>
      <c r="R504" s="11">
        <v>374</v>
      </c>
      <c r="S504" s="11">
        <f t="shared" si="8"/>
        <v>7119816</v>
      </c>
      <c r="T504" s="11">
        <f t="shared" si="8"/>
        <v>17799518</v>
      </c>
    </row>
    <row r="505" spans="1:20" ht="18" x14ac:dyDescent="0.5">
      <c r="A505" s="10" t="s">
        <v>1015</v>
      </c>
      <c r="B505" s="10" t="s">
        <v>1016</v>
      </c>
      <c r="C505" s="11">
        <v>34706</v>
      </c>
      <c r="D505" s="11">
        <v>86762</v>
      </c>
      <c r="E505" s="11">
        <v>13200</v>
      </c>
      <c r="F505" s="11">
        <v>33000</v>
      </c>
      <c r="G505" s="11">
        <v>4426</v>
      </c>
      <c r="H505" s="11">
        <v>11062</v>
      </c>
      <c r="I505" s="11">
        <v>33615</v>
      </c>
      <c r="J505" s="11">
        <v>84018</v>
      </c>
      <c r="K505" s="11">
        <v>0</v>
      </c>
      <c r="L505" s="11">
        <v>0</v>
      </c>
      <c r="M505" s="11">
        <v>0</v>
      </c>
      <c r="N505" s="11">
        <v>0</v>
      </c>
      <c r="O505" s="11">
        <v>0</v>
      </c>
      <c r="P505" s="11">
        <v>0</v>
      </c>
      <c r="Q505" s="11">
        <v>0</v>
      </c>
      <c r="R505" s="11">
        <v>0</v>
      </c>
      <c r="S505" s="11">
        <f t="shared" si="8"/>
        <v>85947</v>
      </c>
      <c r="T505" s="11">
        <f t="shared" si="8"/>
        <v>214842</v>
      </c>
    </row>
    <row r="506" spans="1:20" ht="18" x14ac:dyDescent="0.5">
      <c r="A506" s="10" t="s">
        <v>1017</v>
      </c>
      <c r="B506" s="10" t="s">
        <v>1018</v>
      </c>
      <c r="C506" s="11">
        <v>7134</v>
      </c>
      <c r="D506" s="11">
        <v>17833</v>
      </c>
      <c r="E506" s="11">
        <v>1280</v>
      </c>
      <c r="F506" s="11">
        <v>3200</v>
      </c>
      <c r="G506" s="11">
        <v>0</v>
      </c>
      <c r="H506" s="11">
        <v>0</v>
      </c>
      <c r="I506" s="11">
        <v>10416</v>
      </c>
      <c r="J506" s="11">
        <v>26028</v>
      </c>
      <c r="K506" s="11">
        <v>0</v>
      </c>
      <c r="L506" s="11">
        <v>0</v>
      </c>
      <c r="M506" s="11">
        <v>0</v>
      </c>
      <c r="N506" s="11">
        <v>0</v>
      </c>
      <c r="O506" s="11">
        <v>0</v>
      </c>
      <c r="P506" s="11">
        <v>0</v>
      </c>
      <c r="Q506" s="11">
        <v>0</v>
      </c>
      <c r="R506" s="11">
        <v>0</v>
      </c>
      <c r="S506" s="11">
        <f t="shared" si="8"/>
        <v>18830</v>
      </c>
      <c r="T506" s="11">
        <f t="shared" si="8"/>
        <v>47061</v>
      </c>
    </row>
    <row r="507" spans="1:20" ht="18" x14ac:dyDescent="0.5">
      <c r="A507" s="10" t="s">
        <v>1019</v>
      </c>
      <c r="B507" s="10" t="s">
        <v>1020</v>
      </c>
      <c r="C507" s="11">
        <v>38678</v>
      </c>
      <c r="D507" s="11">
        <v>96693</v>
      </c>
      <c r="E507" s="11">
        <v>7290</v>
      </c>
      <c r="F507" s="11">
        <v>18224</v>
      </c>
      <c r="G507" s="11">
        <v>519</v>
      </c>
      <c r="H507" s="11">
        <v>1295</v>
      </c>
      <c r="I507" s="11">
        <v>37378</v>
      </c>
      <c r="J507" s="11">
        <v>93430</v>
      </c>
      <c r="K507" s="11">
        <v>0</v>
      </c>
      <c r="L507" s="11">
        <v>0</v>
      </c>
      <c r="M507" s="11">
        <v>0</v>
      </c>
      <c r="N507" s="11">
        <v>0</v>
      </c>
      <c r="O507" s="11">
        <v>0</v>
      </c>
      <c r="P507" s="11">
        <v>0</v>
      </c>
      <c r="Q507" s="11">
        <v>0</v>
      </c>
      <c r="R507" s="11">
        <v>0</v>
      </c>
      <c r="S507" s="11">
        <f t="shared" si="8"/>
        <v>83865</v>
      </c>
      <c r="T507" s="11">
        <f t="shared" si="8"/>
        <v>209642</v>
      </c>
    </row>
    <row r="508" spans="1:20" ht="18" x14ac:dyDescent="0.5">
      <c r="A508" s="10" t="s">
        <v>1021</v>
      </c>
      <c r="B508" s="10" t="s">
        <v>1022</v>
      </c>
      <c r="C508" s="11">
        <v>4611</v>
      </c>
      <c r="D508" s="11">
        <v>11525</v>
      </c>
      <c r="E508" s="11">
        <v>0</v>
      </c>
      <c r="F508" s="11">
        <v>0</v>
      </c>
      <c r="G508" s="11">
        <v>102</v>
      </c>
      <c r="H508" s="11">
        <v>254</v>
      </c>
      <c r="I508" s="11">
        <v>0</v>
      </c>
      <c r="J508" s="11">
        <v>0</v>
      </c>
      <c r="K508" s="11">
        <v>492</v>
      </c>
      <c r="L508" s="11">
        <v>1230</v>
      </c>
      <c r="M508" s="11">
        <v>0</v>
      </c>
      <c r="N508" s="11">
        <v>0</v>
      </c>
      <c r="O508" s="11">
        <v>0</v>
      </c>
      <c r="P508" s="11">
        <v>0</v>
      </c>
      <c r="Q508" s="11">
        <v>0</v>
      </c>
      <c r="R508" s="11">
        <v>0</v>
      </c>
      <c r="S508" s="11">
        <f t="shared" si="8"/>
        <v>5205</v>
      </c>
      <c r="T508" s="11">
        <f t="shared" si="8"/>
        <v>13009</v>
      </c>
    </row>
    <row r="509" spans="1:20" ht="18" x14ac:dyDescent="0.5">
      <c r="A509" s="10" t="s">
        <v>1023</v>
      </c>
      <c r="B509" s="10" t="s">
        <v>1024</v>
      </c>
      <c r="C509" s="11">
        <v>213724</v>
      </c>
      <c r="D509" s="11">
        <v>534309</v>
      </c>
      <c r="E509" s="11">
        <v>0</v>
      </c>
      <c r="F509" s="11">
        <v>0</v>
      </c>
      <c r="G509" s="11">
        <v>0</v>
      </c>
      <c r="H509" s="11">
        <v>0</v>
      </c>
      <c r="I509" s="11">
        <v>102876</v>
      </c>
      <c r="J509" s="11">
        <v>257178</v>
      </c>
      <c r="K509" s="11">
        <v>0</v>
      </c>
      <c r="L509" s="11">
        <v>0</v>
      </c>
      <c r="M509" s="11">
        <v>0</v>
      </c>
      <c r="N509" s="11">
        <v>0</v>
      </c>
      <c r="O509" s="11">
        <v>0</v>
      </c>
      <c r="P509" s="11">
        <v>0</v>
      </c>
      <c r="Q509" s="11">
        <v>0</v>
      </c>
      <c r="R509" s="11">
        <v>0</v>
      </c>
      <c r="S509" s="11">
        <f t="shared" si="8"/>
        <v>316600</v>
      </c>
      <c r="T509" s="11">
        <f t="shared" si="8"/>
        <v>791487</v>
      </c>
    </row>
    <row r="510" spans="1:20" ht="18" x14ac:dyDescent="0.5">
      <c r="A510" s="10" t="s">
        <v>1025</v>
      </c>
      <c r="B510" s="10" t="s">
        <v>1026</v>
      </c>
      <c r="C510" s="11">
        <v>14644</v>
      </c>
      <c r="D510" s="11">
        <v>36607</v>
      </c>
      <c r="E510" s="11">
        <v>0</v>
      </c>
      <c r="F510" s="11">
        <v>0</v>
      </c>
      <c r="G510" s="11">
        <v>45598</v>
      </c>
      <c r="H510" s="11">
        <v>113994</v>
      </c>
      <c r="I510" s="11">
        <v>262072</v>
      </c>
      <c r="J510" s="11">
        <v>655164</v>
      </c>
      <c r="K510" s="11">
        <v>0</v>
      </c>
      <c r="L510" s="11">
        <v>0</v>
      </c>
      <c r="M510" s="11">
        <v>0</v>
      </c>
      <c r="N510" s="11">
        <v>0</v>
      </c>
      <c r="O510" s="11">
        <v>0</v>
      </c>
      <c r="P510" s="11">
        <v>0</v>
      </c>
      <c r="Q510" s="11">
        <v>0</v>
      </c>
      <c r="R510" s="11">
        <v>0</v>
      </c>
      <c r="S510" s="11">
        <f t="shared" si="8"/>
        <v>322314</v>
      </c>
      <c r="T510" s="11">
        <f t="shared" si="8"/>
        <v>805765</v>
      </c>
    </row>
    <row r="511" spans="1:20" ht="18" x14ac:dyDescent="0.5">
      <c r="A511" s="10" t="s">
        <v>1027</v>
      </c>
      <c r="B511" s="10" t="s">
        <v>1028</v>
      </c>
      <c r="C511" s="11">
        <v>1771098</v>
      </c>
      <c r="D511" s="11">
        <v>4427742</v>
      </c>
      <c r="E511" s="11">
        <v>0</v>
      </c>
      <c r="F511" s="11">
        <v>0</v>
      </c>
      <c r="G511" s="11">
        <v>0</v>
      </c>
      <c r="H511" s="11">
        <v>0</v>
      </c>
      <c r="I511" s="11">
        <v>0</v>
      </c>
      <c r="J511" s="11">
        <v>0</v>
      </c>
      <c r="K511" s="11">
        <v>0</v>
      </c>
      <c r="L511" s="11">
        <v>0</v>
      </c>
      <c r="M511" s="11">
        <v>0</v>
      </c>
      <c r="N511" s="11">
        <v>0</v>
      </c>
      <c r="O511" s="11">
        <v>0</v>
      </c>
      <c r="P511" s="11">
        <v>0</v>
      </c>
      <c r="Q511" s="11">
        <v>0</v>
      </c>
      <c r="R511" s="11">
        <v>0</v>
      </c>
      <c r="S511" s="11">
        <f t="shared" si="8"/>
        <v>1771098</v>
      </c>
      <c r="T511" s="11">
        <f t="shared" si="8"/>
        <v>4427742</v>
      </c>
    </row>
    <row r="512" spans="1:20" ht="18" x14ac:dyDescent="0.5">
      <c r="A512" s="10" t="s">
        <v>1029</v>
      </c>
      <c r="B512" s="10" t="s">
        <v>1030</v>
      </c>
      <c r="C512" s="11">
        <v>1336</v>
      </c>
      <c r="D512" s="11">
        <v>3339</v>
      </c>
      <c r="E512" s="11">
        <v>896</v>
      </c>
      <c r="F512" s="11">
        <v>2236</v>
      </c>
      <c r="G512" s="11">
        <v>51</v>
      </c>
      <c r="H512" s="11">
        <v>125</v>
      </c>
      <c r="I512" s="11">
        <v>2490</v>
      </c>
      <c r="J512" s="11">
        <v>6212</v>
      </c>
      <c r="K512" s="11">
        <v>0</v>
      </c>
      <c r="L512" s="11">
        <v>0</v>
      </c>
      <c r="M512" s="11">
        <v>0</v>
      </c>
      <c r="N512" s="11">
        <v>0</v>
      </c>
      <c r="O512" s="11">
        <v>0</v>
      </c>
      <c r="P512" s="11">
        <v>0</v>
      </c>
      <c r="Q512" s="11">
        <v>0</v>
      </c>
      <c r="R512" s="11">
        <v>0</v>
      </c>
      <c r="S512" s="11">
        <f t="shared" si="8"/>
        <v>4773</v>
      </c>
      <c r="T512" s="11">
        <f t="shared" si="8"/>
        <v>11912</v>
      </c>
    </row>
    <row r="513" spans="1:20" ht="18" x14ac:dyDescent="0.5">
      <c r="A513" s="10" t="s">
        <v>1031</v>
      </c>
      <c r="B513" s="10" t="s">
        <v>1032</v>
      </c>
      <c r="C513" s="11">
        <v>199164</v>
      </c>
      <c r="D513" s="11">
        <v>497909</v>
      </c>
      <c r="E513" s="11">
        <v>0</v>
      </c>
      <c r="F513" s="11">
        <v>0</v>
      </c>
      <c r="G513" s="11">
        <v>16154</v>
      </c>
      <c r="H513" s="11">
        <v>40385</v>
      </c>
      <c r="I513" s="11">
        <v>5472</v>
      </c>
      <c r="J513" s="11">
        <v>13679</v>
      </c>
      <c r="K513" s="11">
        <v>0</v>
      </c>
      <c r="L513" s="11">
        <v>0</v>
      </c>
      <c r="M513" s="11">
        <v>0</v>
      </c>
      <c r="N513" s="11">
        <v>0</v>
      </c>
      <c r="O513" s="11">
        <v>0</v>
      </c>
      <c r="P513" s="11">
        <v>0</v>
      </c>
      <c r="Q513" s="11">
        <v>0</v>
      </c>
      <c r="R513" s="11">
        <v>0</v>
      </c>
      <c r="S513" s="11">
        <f t="shared" si="8"/>
        <v>220790</v>
      </c>
      <c r="T513" s="11">
        <f t="shared" si="8"/>
        <v>551973</v>
      </c>
    </row>
    <row r="514" spans="1:20" ht="18" x14ac:dyDescent="0.5">
      <c r="A514" s="10" t="s">
        <v>1033</v>
      </c>
      <c r="B514" s="10" t="s">
        <v>1034</v>
      </c>
      <c r="C514" s="11">
        <v>766661</v>
      </c>
      <c r="D514" s="11">
        <v>1916651</v>
      </c>
      <c r="E514" s="11">
        <v>293454</v>
      </c>
      <c r="F514" s="11">
        <v>733633</v>
      </c>
      <c r="G514" s="11">
        <v>7990</v>
      </c>
      <c r="H514" s="11">
        <v>19973</v>
      </c>
      <c r="I514" s="11">
        <v>11068</v>
      </c>
      <c r="J514" s="11">
        <v>27661</v>
      </c>
      <c r="K514" s="11">
        <v>0</v>
      </c>
      <c r="L514" s="11">
        <v>0</v>
      </c>
      <c r="M514" s="11">
        <v>0</v>
      </c>
      <c r="N514" s="11">
        <v>0</v>
      </c>
      <c r="O514" s="11">
        <v>0</v>
      </c>
      <c r="P514" s="11">
        <v>0</v>
      </c>
      <c r="Q514" s="11">
        <v>0</v>
      </c>
      <c r="R514" s="11">
        <v>0</v>
      </c>
      <c r="S514" s="11">
        <f t="shared" si="8"/>
        <v>1079173</v>
      </c>
      <c r="T514" s="11">
        <f t="shared" si="8"/>
        <v>2697918</v>
      </c>
    </row>
    <row r="515" spans="1:20" ht="18" x14ac:dyDescent="0.5">
      <c r="A515" s="10" t="s">
        <v>1035</v>
      </c>
      <c r="B515" s="10" t="s">
        <v>1036</v>
      </c>
      <c r="C515" s="11">
        <v>120071</v>
      </c>
      <c r="D515" s="11">
        <v>300175</v>
      </c>
      <c r="E515" s="11">
        <v>14938</v>
      </c>
      <c r="F515" s="11">
        <v>37344</v>
      </c>
      <c r="G515" s="11">
        <v>1020</v>
      </c>
      <c r="H515" s="11">
        <v>2548</v>
      </c>
      <c r="I515" s="11">
        <v>55627</v>
      </c>
      <c r="J515" s="11">
        <v>139055</v>
      </c>
      <c r="K515" s="11">
        <v>0</v>
      </c>
      <c r="L515" s="11">
        <v>0</v>
      </c>
      <c r="M515" s="11">
        <v>0</v>
      </c>
      <c r="N515" s="11">
        <v>0</v>
      </c>
      <c r="O515" s="11">
        <v>0</v>
      </c>
      <c r="P515" s="11">
        <v>0</v>
      </c>
      <c r="Q515" s="11">
        <v>0</v>
      </c>
      <c r="R515" s="11">
        <v>0</v>
      </c>
      <c r="S515" s="11">
        <f t="shared" si="8"/>
        <v>191656</v>
      </c>
      <c r="T515" s="11">
        <f t="shared" si="8"/>
        <v>479122</v>
      </c>
    </row>
    <row r="516" spans="1:20" ht="18" x14ac:dyDescent="0.5">
      <c r="A516" s="10" t="s">
        <v>1037</v>
      </c>
      <c r="B516" s="10" t="s">
        <v>1038</v>
      </c>
      <c r="C516" s="11">
        <v>62898</v>
      </c>
      <c r="D516" s="11">
        <v>157243</v>
      </c>
      <c r="E516" s="11">
        <v>0</v>
      </c>
      <c r="F516" s="11">
        <v>0</v>
      </c>
      <c r="G516" s="11">
        <v>453</v>
      </c>
      <c r="H516" s="11">
        <v>1132</v>
      </c>
      <c r="I516" s="11">
        <v>8088</v>
      </c>
      <c r="J516" s="11">
        <v>20208</v>
      </c>
      <c r="K516" s="11">
        <v>0</v>
      </c>
      <c r="L516" s="11">
        <v>0</v>
      </c>
      <c r="M516" s="11">
        <v>0</v>
      </c>
      <c r="N516" s="11">
        <v>0</v>
      </c>
      <c r="O516" s="11">
        <v>0</v>
      </c>
      <c r="P516" s="11">
        <v>0</v>
      </c>
      <c r="Q516" s="11">
        <v>0</v>
      </c>
      <c r="R516" s="11">
        <v>0</v>
      </c>
      <c r="S516" s="11">
        <f t="shared" si="8"/>
        <v>71439</v>
      </c>
      <c r="T516" s="11">
        <f t="shared" si="8"/>
        <v>178583</v>
      </c>
    </row>
    <row r="517" spans="1:20" ht="18" x14ac:dyDescent="0.5">
      <c r="A517" s="10" t="s">
        <v>1039</v>
      </c>
      <c r="B517" s="10" t="s">
        <v>1040</v>
      </c>
      <c r="C517" s="11">
        <v>566784</v>
      </c>
      <c r="D517" s="11">
        <v>1416958</v>
      </c>
      <c r="E517" s="11">
        <v>113146</v>
      </c>
      <c r="F517" s="11">
        <v>282864</v>
      </c>
      <c r="G517" s="11">
        <v>8841</v>
      </c>
      <c r="H517" s="11">
        <v>22101</v>
      </c>
      <c r="I517" s="11">
        <v>65098</v>
      </c>
      <c r="J517" s="11">
        <v>162734</v>
      </c>
      <c r="K517" s="11">
        <v>0</v>
      </c>
      <c r="L517" s="11">
        <v>0</v>
      </c>
      <c r="M517" s="11">
        <v>0</v>
      </c>
      <c r="N517" s="11">
        <v>0</v>
      </c>
      <c r="O517" s="11">
        <v>0</v>
      </c>
      <c r="P517" s="11">
        <v>0</v>
      </c>
      <c r="Q517" s="11">
        <v>1440</v>
      </c>
      <c r="R517" s="11">
        <v>3600</v>
      </c>
      <c r="S517" s="11">
        <f t="shared" ref="S517:T580" si="9">C517+E517+G517+I517+K517+M517+O517+Q517</f>
        <v>755309</v>
      </c>
      <c r="T517" s="11">
        <f t="shared" si="9"/>
        <v>1888257</v>
      </c>
    </row>
    <row r="518" spans="1:20" ht="18" x14ac:dyDescent="0.5">
      <c r="A518" s="10" t="s">
        <v>1041</v>
      </c>
      <c r="B518" s="10" t="s">
        <v>1042</v>
      </c>
      <c r="C518" s="11">
        <v>36808</v>
      </c>
      <c r="D518" s="11">
        <v>92020</v>
      </c>
      <c r="E518" s="11">
        <v>0</v>
      </c>
      <c r="F518" s="11">
        <v>0</v>
      </c>
      <c r="G518" s="11">
        <v>1003</v>
      </c>
      <c r="H518" s="11">
        <v>2506</v>
      </c>
      <c r="I518" s="11">
        <v>35520</v>
      </c>
      <c r="J518" s="11">
        <v>88785</v>
      </c>
      <c r="K518" s="11">
        <v>0</v>
      </c>
      <c r="L518" s="11">
        <v>0</v>
      </c>
      <c r="M518" s="11">
        <v>0</v>
      </c>
      <c r="N518" s="11">
        <v>0</v>
      </c>
      <c r="O518" s="11">
        <v>0</v>
      </c>
      <c r="P518" s="11">
        <v>0</v>
      </c>
      <c r="Q518" s="11">
        <v>284</v>
      </c>
      <c r="R518" s="11">
        <v>710</v>
      </c>
      <c r="S518" s="11">
        <f t="shared" si="9"/>
        <v>73615</v>
      </c>
      <c r="T518" s="11">
        <f t="shared" si="9"/>
        <v>184021</v>
      </c>
    </row>
    <row r="519" spans="1:20" ht="18" x14ac:dyDescent="0.5">
      <c r="A519" s="10" t="s">
        <v>1043</v>
      </c>
      <c r="B519" s="10" t="s">
        <v>1044</v>
      </c>
      <c r="C519" s="11">
        <v>1048516</v>
      </c>
      <c r="D519" s="11">
        <v>2621287</v>
      </c>
      <c r="E519" s="11">
        <v>127388</v>
      </c>
      <c r="F519" s="11">
        <v>318467</v>
      </c>
      <c r="G519" s="11">
        <v>0</v>
      </c>
      <c r="H519" s="11">
        <v>0</v>
      </c>
      <c r="I519" s="11">
        <v>452049</v>
      </c>
      <c r="J519" s="11">
        <v>1130100</v>
      </c>
      <c r="K519" s="11">
        <v>0</v>
      </c>
      <c r="L519" s="11">
        <v>0</v>
      </c>
      <c r="M519" s="11">
        <v>0</v>
      </c>
      <c r="N519" s="11">
        <v>0</v>
      </c>
      <c r="O519" s="11">
        <v>0</v>
      </c>
      <c r="P519" s="11">
        <v>0</v>
      </c>
      <c r="Q519" s="11">
        <v>11020</v>
      </c>
      <c r="R519" s="11">
        <v>27550</v>
      </c>
      <c r="S519" s="11">
        <f t="shared" si="9"/>
        <v>1638973</v>
      </c>
      <c r="T519" s="11">
        <f t="shared" si="9"/>
        <v>4097404</v>
      </c>
    </row>
    <row r="520" spans="1:20" ht="18" x14ac:dyDescent="0.5">
      <c r="A520" s="10" t="s">
        <v>1045</v>
      </c>
      <c r="B520" s="10" t="s">
        <v>1046</v>
      </c>
      <c r="C520" s="11">
        <v>471897</v>
      </c>
      <c r="D520" s="11">
        <v>1179741</v>
      </c>
      <c r="E520" s="11">
        <v>56180</v>
      </c>
      <c r="F520" s="11">
        <v>140448</v>
      </c>
      <c r="G520" s="11">
        <v>7497</v>
      </c>
      <c r="H520" s="11">
        <v>18741</v>
      </c>
      <c r="I520" s="11">
        <v>62167</v>
      </c>
      <c r="J520" s="11">
        <v>155401</v>
      </c>
      <c r="K520" s="11">
        <v>0</v>
      </c>
      <c r="L520" s="11">
        <v>0</v>
      </c>
      <c r="M520" s="11">
        <v>0</v>
      </c>
      <c r="N520" s="11">
        <v>0</v>
      </c>
      <c r="O520" s="11">
        <v>0</v>
      </c>
      <c r="P520" s="11">
        <v>0</v>
      </c>
      <c r="Q520" s="11">
        <v>1140</v>
      </c>
      <c r="R520" s="11">
        <v>2850</v>
      </c>
      <c r="S520" s="11">
        <f t="shared" si="9"/>
        <v>598881</v>
      </c>
      <c r="T520" s="11">
        <f t="shared" si="9"/>
        <v>1497181</v>
      </c>
    </row>
    <row r="521" spans="1:20" ht="18" x14ac:dyDescent="0.5">
      <c r="A521" s="10" t="s">
        <v>1047</v>
      </c>
      <c r="B521" s="10" t="s">
        <v>1048</v>
      </c>
      <c r="C521" s="11">
        <v>160690</v>
      </c>
      <c r="D521" s="11">
        <v>401723</v>
      </c>
      <c r="E521" s="11">
        <v>0</v>
      </c>
      <c r="F521" s="11">
        <v>0</v>
      </c>
      <c r="G521" s="11">
        <v>0</v>
      </c>
      <c r="H521" s="11">
        <v>0</v>
      </c>
      <c r="I521" s="11">
        <v>19096</v>
      </c>
      <c r="J521" s="11">
        <v>47734</v>
      </c>
      <c r="K521" s="11">
        <v>0</v>
      </c>
      <c r="L521" s="11">
        <v>0</v>
      </c>
      <c r="M521" s="11">
        <v>0</v>
      </c>
      <c r="N521" s="11">
        <v>0</v>
      </c>
      <c r="O521" s="11">
        <v>0</v>
      </c>
      <c r="P521" s="11">
        <v>0</v>
      </c>
      <c r="Q521" s="11">
        <v>0</v>
      </c>
      <c r="R521" s="11">
        <v>0</v>
      </c>
      <c r="S521" s="11">
        <f t="shared" si="9"/>
        <v>179786</v>
      </c>
      <c r="T521" s="11">
        <f t="shared" si="9"/>
        <v>449457</v>
      </c>
    </row>
    <row r="522" spans="1:20" ht="18" x14ac:dyDescent="0.5">
      <c r="A522" s="10" t="s">
        <v>1049</v>
      </c>
      <c r="B522" s="10" t="s">
        <v>1050</v>
      </c>
      <c r="C522" s="11">
        <v>950234</v>
      </c>
      <c r="D522" s="11">
        <v>2375583</v>
      </c>
      <c r="E522" s="11">
        <v>396184</v>
      </c>
      <c r="F522" s="11">
        <v>990456</v>
      </c>
      <c r="G522" s="11">
        <v>13330</v>
      </c>
      <c r="H522" s="11">
        <v>33323</v>
      </c>
      <c r="I522" s="11">
        <v>306878</v>
      </c>
      <c r="J522" s="11">
        <v>767179</v>
      </c>
      <c r="K522" s="11">
        <v>0</v>
      </c>
      <c r="L522" s="11">
        <v>0</v>
      </c>
      <c r="M522" s="11">
        <v>0</v>
      </c>
      <c r="N522" s="11">
        <v>0</v>
      </c>
      <c r="O522" s="11">
        <v>0</v>
      </c>
      <c r="P522" s="11">
        <v>0</v>
      </c>
      <c r="Q522" s="11">
        <v>60</v>
      </c>
      <c r="R522" s="11">
        <v>150</v>
      </c>
      <c r="S522" s="11">
        <f t="shared" si="9"/>
        <v>1666686</v>
      </c>
      <c r="T522" s="11">
        <f t="shared" si="9"/>
        <v>4166691</v>
      </c>
    </row>
    <row r="523" spans="1:20" ht="18" x14ac:dyDescent="0.5">
      <c r="A523" s="10" t="s">
        <v>1051</v>
      </c>
      <c r="B523" s="10" t="s">
        <v>1052</v>
      </c>
      <c r="C523" s="11">
        <v>21584</v>
      </c>
      <c r="D523" s="11">
        <v>53958</v>
      </c>
      <c r="E523" s="11">
        <v>3548</v>
      </c>
      <c r="F523" s="11">
        <v>8866</v>
      </c>
      <c r="G523" s="11">
        <v>542</v>
      </c>
      <c r="H523" s="11">
        <v>1352</v>
      </c>
      <c r="I523" s="11">
        <v>20384</v>
      </c>
      <c r="J523" s="11">
        <v>50944</v>
      </c>
      <c r="K523" s="11">
        <v>0</v>
      </c>
      <c r="L523" s="11">
        <v>0</v>
      </c>
      <c r="M523" s="11">
        <v>0</v>
      </c>
      <c r="N523" s="11">
        <v>0</v>
      </c>
      <c r="O523" s="11">
        <v>0</v>
      </c>
      <c r="P523" s="11">
        <v>0</v>
      </c>
      <c r="Q523" s="11">
        <v>0</v>
      </c>
      <c r="R523" s="11">
        <v>0</v>
      </c>
      <c r="S523" s="11">
        <f t="shared" si="9"/>
        <v>46058</v>
      </c>
      <c r="T523" s="11">
        <f t="shared" si="9"/>
        <v>115120</v>
      </c>
    </row>
    <row r="524" spans="1:20" ht="18" x14ac:dyDescent="0.5">
      <c r="A524" s="10" t="s">
        <v>1053</v>
      </c>
      <c r="B524" s="10" t="s">
        <v>1054</v>
      </c>
      <c r="C524" s="11">
        <v>0</v>
      </c>
      <c r="D524" s="11">
        <v>0</v>
      </c>
      <c r="E524" s="11">
        <v>0</v>
      </c>
      <c r="F524" s="11">
        <v>0</v>
      </c>
      <c r="G524" s="11">
        <v>100</v>
      </c>
      <c r="H524" s="11">
        <v>250</v>
      </c>
      <c r="I524" s="11">
        <v>308</v>
      </c>
      <c r="J524" s="11">
        <v>768</v>
      </c>
      <c r="K524" s="11">
        <v>0</v>
      </c>
      <c r="L524" s="11">
        <v>0</v>
      </c>
      <c r="M524" s="11">
        <v>0</v>
      </c>
      <c r="N524" s="11">
        <v>0</v>
      </c>
      <c r="O524" s="11">
        <v>0</v>
      </c>
      <c r="P524" s="11">
        <v>0</v>
      </c>
      <c r="Q524" s="11">
        <v>0</v>
      </c>
      <c r="R524" s="11">
        <v>0</v>
      </c>
      <c r="S524" s="11">
        <f t="shared" si="9"/>
        <v>408</v>
      </c>
      <c r="T524" s="11">
        <f t="shared" si="9"/>
        <v>1018</v>
      </c>
    </row>
    <row r="525" spans="1:20" ht="18" x14ac:dyDescent="0.5">
      <c r="A525" s="10" t="s">
        <v>1055</v>
      </c>
      <c r="B525" s="10" t="s">
        <v>1056</v>
      </c>
      <c r="C525" s="11">
        <v>12637</v>
      </c>
      <c r="D525" s="11">
        <v>31591</v>
      </c>
      <c r="E525" s="11">
        <v>20824</v>
      </c>
      <c r="F525" s="11">
        <v>52056</v>
      </c>
      <c r="G525" s="11">
        <v>488</v>
      </c>
      <c r="H525" s="11">
        <v>1220</v>
      </c>
      <c r="I525" s="11">
        <v>936</v>
      </c>
      <c r="J525" s="11">
        <v>2336</v>
      </c>
      <c r="K525" s="11">
        <v>0</v>
      </c>
      <c r="L525" s="11">
        <v>0</v>
      </c>
      <c r="M525" s="11">
        <v>0</v>
      </c>
      <c r="N525" s="11">
        <v>0</v>
      </c>
      <c r="O525" s="11">
        <v>0</v>
      </c>
      <c r="P525" s="11">
        <v>0</v>
      </c>
      <c r="Q525" s="11">
        <v>0</v>
      </c>
      <c r="R525" s="11">
        <v>0</v>
      </c>
      <c r="S525" s="11">
        <f t="shared" si="9"/>
        <v>34885</v>
      </c>
      <c r="T525" s="11">
        <f t="shared" si="9"/>
        <v>87203</v>
      </c>
    </row>
    <row r="526" spans="1:20" ht="18" x14ac:dyDescent="0.5">
      <c r="A526" s="10" t="s">
        <v>1057</v>
      </c>
      <c r="B526" s="10" t="s">
        <v>1058</v>
      </c>
      <c r="C526" s="11">
        <v>12561512</v>
      </c>
      <c r="D526" s="11">
        <v>31403780</v>
      </c>
      <c r="E526" s="11">
        <v>8000</v>
      </c>
      <c r="F526" s="11">
        <v>20000</v>
      </c>
      <c r="G526" s="11">
        <v>0</v>
      </c>
      <c r="H526" s="11">
        <v>0</v>
      </c>
      <c r="I526" s="11">
        <v>406445</v>
      </c>
      <c r="J526" s="11">
        <v>1016099</v>
      </c>
      <c r="K526" s="11">
        <v>0</v>
      </c>
      <c r="L526" s="11">
        <v>0</v>
      </c>
      <c r="M526" s="11">
        <v>0</v>
      </c>
      <c r="N526" s="11">
        <v>0</v>
      </c>
      <c r="O526" s="11">
        <v>0</v>
      </c>
      <c r="P526" s="11">
        <v>0</v>
      </c>
      <c r="Q526" s="11">
        <v>8240</v>
      </c>
      <c r="R526" s="11">
        <v>20600</v>
      </c>
      <c r="S526" s="11">
        <f t="shared" si="9"/>
        <v>12984197</v>
      </c>
      <c r="T526" s="11">
        <f t="shared" si="9"/>
        <v>32460479</v>
      </c>
    </row>
    <row r="527" spans="1:20" ht="18" x14ac:dyDescent="0.5">
      <c r="A527" s="10" t="s">
        <v>1059</v>
      </c>
      <c r="B527" s="10" t="s">
        <v>1060</v>
      </c>
      <c r="C527" s="11">
        <v>15853065</v>
      </c>
      <c r="D527" s="11">
        <v>39632661</v>
      </c>
      <c r="E527" s="11">
        <v>8758776</v>
      </c>
      <c r="F527" s="11">
        <v>21896937</v>
      </c>
      <c r="G527" s="11">
        <v>0</v>
      </c>
      <c r="H527" s="11">
        <v>0</v>
      </c>
      <c r="I527" s="11">
        <v>395436</v>
      </c>
      <c r="J527" s="11">
        <v>988570</v>
      </c>
      <c r="K527" s="11">
        <v>0</v>
      </c>
      <c r="L527" s="11">
        <v>0</v>
      </c>
      <c r="M527" s="11">
        <v>0</v>
      </c>
      <c r="N527" s="11">
        <v>0</v>
      </c>
      <c r="O527" s="11">
        <v>0</v>
      </c>
      <c r="P527" s="11">
        <v>0</v>
      </c>
      <c r="Q527" s="11">
        <v>6640</v>
      </c>
      <c r="R527" s="11">
        <v>16600</v>
      </c>
      <c r="S527" s="11">
        <f t="shared" si="9"/>
        <v>25013917</v>
      </c>
      <c r="T527" s="11">
        <f t="shared" si="9"/>
        <v>62534768</v>
      </c>
    </row>
    <row r="528" spans="1:20" ht="18" x14ac:dyDescent="0.5">
      <c r="A528" s="10" t="s">
        <v>1061</v>
      </c>
      <c r="B528" s="10" t="s">
        <v>1062</v>
      </c>
      <c r="C528" s="11">
        <v>485</v>
      </c>
      <c r="D528" s="11">
        <v>1211</v>
      </c>
      <c r="E528" s="11">
        <v>0</v>
      </c>
      <c r="F528" s="11">
        <v>0</v>
      </c>
      <c r="G528" s="11">
        <v>0</v>
      </c>
      <c r="H528" s="11">
        <v>0</v>
      </c>
      <c r="I528" s="11">
        <v>378</v>
      </c>
      <c r="J528" s="11">
        <v>942</v>
      </c>
      <c r="K528" s="11">
        <v>0</v>
      </c>
      <c r="L528" s="11">
        <v>0</v>
      </c>
      <c r="M528" s="11">
        <v>0</v>
      </c>
      <c r="N528" s="11">
        <v>0</v>
      </c>
      <c r="O528" s="11">
        <v>0</v>
      </c>
      <c r="P528" s="11">
        <v>0</v>
      </c>
      <c r="Q528" s="11">
        <v>0</v>
      </c>
      <c r="R528" s="11">
        <v>0</v>
      </c>
      <c r="S528" s="11">
        <f t="shared" si="9"/>
        <v>863</v>
      </c>
      <c r="T528" s="11">
        <f t="shared" si="9"/>
        <v>2153</v>
      </c>
    </row>
    <row r="529" spans="1:20" ht="18" x14ac:dyDescent="0.5">
      <c r="A529" s="10" t="s">
        <v>1063</v>
      </c>
      <c r="B529" s="10" t="s">
        <v>1064</v>
      </c>
      <c r="C529" s="11">
        <v>5168</v>
      </c>
      <c r="D529" s="11">
        <v>12920</v>
      </c>
      <c r="E529" s="11">
        <v>0</v>
      </c>
      <c r="F529" s="11">
        <v>0</v>
      </c>
      <c r="G529" s="11">
        <v>0</v>
      </c>
      <c r="H529" s="11">
        <v>0</v>
      </c>
      <c r="I529" s="11">
        <v>4194</v>
      </c>
      <c r="J529" s="11">
        <v>10476</v>
      </c>
      <c r="K529" s="11">
        <v>0</v>
      </c>
      <c r="L529" s="11">
        <v>0</v>
      </c>
      <c r="M529" s="11">
        <v>0</v>
      </c>
      <c r="N529" s="11">
        <v>0</v>
      </c>
      <c r="O529" s="11">
        <v>0</v>
      </c>
      <c r="P529" s="11">
        <v>0</v>
      </c>
      <c r="Q529" s="11">
        <v>0</v>
      </c>
      <c r="R529" s="11">
        <v>0</v>
      </c>
      <c r="S529" s="11">
        <f t="shared" si="9"/>
        <v>9362</v>
      </c>
      <c r="T529" s="11">
        <f t="shared" si="9"/>
        <v>23396</v>
      </c>
    </row>
    <row r="530" spans="1:20" ht="18" x14ac:dyDescent="0.5">
      <c r="A530" s="10" t="s">
        <v>1065</v>
      </c>
      <c r="B530" s="10" t="s">
        <v>1066</v>
      </c>
      <c r="C530" s="11">
        <v>0</v>
      </c>
      <c r="D530" s="11">
        <v>0</v>
      </c>
      <c r="E530" s="11">
        <v>0</v>
      </c>
      <c r="F530" s="11">
        <v>0</v>
      </c>
      <c r="G530" s="11">
        <v>0</v>
      </c>
      <c r="H530" s="11">
        <v>0</v>
      </c>
      <c r="I530" s="11">
        <v>130</v>
      </c>
      <c r="J530" s="11">
        <v>322</v>
      </c>
      <c r="K530" s="11">
        <v>0</v>
      </c>
      <c r="L530" s="11">
        <v>0</v>
      </c>
      <c r="M530" s="11">
        <v>0</v>
      </c>
      <c r="N530" s="11">
        <v>0</v>
      </c>
      <c r="O530" s="11">
        <v>0</v>
      </c>
      <c r="P530" s="11">
        <v>0</v>
      </c>
      <c r="Q530" s="11">
        <v>0</v>
      </c>
      <c r="R530" s="11">
        <v>0</v>
      </c>
      <c r="S530" s="11">
        <f t="shared" si="9"/>
        <v>130</v>
      </c>
      <c r="T530" s="11">
        <f t="shared" si="9"/>
        <v>322</v>
      </c>
    </row>
    <row r="531" spans="1:20" ht="18" x14ac:dyDescent="0.5">
      <c r="A531" s="10" t="s">
        <v>1067</v>
      </c>
      <c r="B531" s="10" t="s">
        <v>1068</v>
      </c>
      <c r="C531" s="11">
        <v>190</v>
      </c>
      <c r="D531" s="11">
        <v>474</v>
      </c>
      <c r="E531" s="11">
        <v>0</v>
      </c>
      <c r="F531" s="11">
        <v>0</v>
      </c>
      <c r="G531" s="11">
        <v>0</v>
      </c>
      <c r="H531" s="11">
        <v>0</v>
      </c>
      <c r="I531" s="11">
        <v>1658</v>
      </c>
      <c r="J531" s="11">
        <v>4144</v>
      </c>
      <c r="K531" s="11">
        <v>0</v>
      </c>
      <c r="L531" s="11">
        <v>0</v>
      </c>
      <c r="M531" s="11">
        <v>0</v>
      </c>
      <c r="N531" s="11">
        <v>0</v>
      </c>
      <c r="O531" s="11">
        <v>0</v>
      </c>
      <c r="P531" s="11">
        <v>0</v>
      </c>
      <c r="Q531" s="11">
        <v>0</v>
      </c>
      <c r="R531" s="11">
        <v>0</v>
      </c>
      <c r="S531" s="11">
        <f t="shared" si="9"/>
        <v>1848</v>
      </c>
      <c r="T531" s="11">
        <f t="shared" si="9"/>
        <v>4618</v>
      </c>
    </row>
    <row r="532" spans="1:20" ht="18" x14ac:dyDescent="0.5">
      <c r="A532" s="10" t="s">
        <v>1069</v>
      </c>
      <c r="B532" s="10" t="s">
        <v>1070</v>
      </c>
      <c r="C532" s="11">
        <v>126</v>
      </c>
      <c r="D532" s="11">
        <v>312</v>
      </c>
      <c r="E532" s="11">
        <v>0</v>
      </c>
      <c r="F532" s="11">
        <v>0</v>
      </c>
      <c r="G532" s="11">
        <v>0</v>
      </c>
      <c r="H532" s="11">
        <v>0</v>
      </c>
      <c r="I532" s="11">
        <v>146</v>
      </c>
      <c r="J532" s="11">
        <v>362</v>
      </c>
      <c r="K532" s="11">
        <v>0</v>
      </c>
      <c r="L532" s="11">
        <v>0</v>
      </c>
      <c r="M532" s="11">
        <v>0</v>
      </c>
      <c r="N532" s="11">
        <v>0</v>
      </c>
      <c r="O532" s="11">
        <v>0</v>
      </c>
      <c r="P532" s="11">
        <v>0</v>
      </c>
      <c r="Q532" s="11">
        <v>0</v>
      </c>
      <c r="R532" s="11">
        <v>0</v>
      </c>
      <c r="S532" s="11">
        <f t="shared" si="9"/>
        <v>272</v>
      </c>
      <c r="T532" s="11">
        <f t="shared" si="9"/>
        <v>674</v>
      </c>
    </row>
    <row r="533" spans="1:20" ht="18" x14ac:dyDescent="0.5">
      <c r="A533" s="10" t="s">
        <v>1071</v>
      </c>
      <c r="B533" s="10" t="s">
        <v>1072</v>
      </c>
      <c r="C533" s="11">
        <v>116</v>
      </c>
      <c r="D533" s="11">
        <v>288</v>
      </c>
      <c r="E533" s="11">
        <v>0</v>
      </c>
      <c r="F533" s="11">
        <v>0</v>
      </c>
      <c r="G533" s="11">
        <v>0</v>
      </c>
      <c r="H533" s="11">
        <v>0</v>
      </c>
      <c r="I533" s="11">
        <v>40</v>
      </c>
      <c r="J533" s="11">
        <v>98</v>
      </c>
      <c r="K533" s="11">
        <v>0</v>
      </c>
      <c r="L533" s="11">
        <v>0</v>
      </c>
      <c r="M533" s="11">
        <v>0</v>
      </c>
      <c r="N533" s="11">
        <v>0</v>
      </c>
      <c r="O533" s="11">
        <v>0</v>
      </c>
      <c r="P533" s="11">
        <v>0</v>
      </c>
      <c r="Q533" s="11">
        <v>0</v>
      </c>
      <c r="R533" s="11">
        <v>0</v>
      </c>
      <c r="S533" s="11">
        <f t="shared" si="9"/>
        <v>156</v>
      </c>
      <c r="T533" s="11">
        <f t="shared" si="9"/>
        <v>386</v>
      </c>
    </row>
    <row r="534" spans="1:20" ht="18" x14ac:dyDescent="0.5">
      <c r="A534" s="10" t="s">
        <v>1073</v>
      </c>
      <c r="B534" s="10" t="s">
        <v>1074</v>
      </c>
      <c r="C534" s="11">
        <v>126</v>
      </c>
      <c r="D534" s="11">
        <v>312</v>
      </c>
      <c r="E534" s="11">
        <v>0</v>
      </c>
      <c r="F534" s="11">
        <v>0</v>
      </c>
      <c r="G534" s="11">
        <v>0</v>
      </c>
      <c r="H534" s="11">
        <v>0</v>
      </c>
      <c r="I534" s="11">
        <v>314</v>
      </c>
      <c r="J534" s="11">
        <v>782</v>
      </c>
      <c r="K534" s="11">
        <v>0</v>
      </c>
      <c r="L534" s="11">
        <v>0</v>
      </c>
      <c r="M534" s="11">
        <v>0</v>
      </c>
      <c r="N534" s="11">
        <v>0</v>
      </c>
      <c r="O534" s="11">
        <v>0</v>
      </c>
      <c r="P534" s="11">
        <v>0</v>
      </c>
      <c r="Q534" s="11">
        <v>0</v>
      </c>
      <c r="R534" s="11">
        <v>0</v>
      </c>
      <c r="S534" s="11">
        <f t="shared" si="9"/>
        <v>440</v>
      </c>
      <c r="T534" s="11">
        <f t="shared" si="9"/>
        <v>1094</v>
      </c>
    </row>
    <row r="535" spans="1:20" ht="18" x14ac:dyDescent="0.5">
      <c r="A535" s="10" t="s">
        <v>1075</v>
      </c>
      <c r="B535" s="10" t="s">
        <v>1076</v>
      </c>
      <c r="C535" s="11">
        <v>473</v>
      </c>
      <c r="D535" s="11">
        <v>1181</v>
      </c>
      <c r="E535" s="11">
        <v>0</v>
      </c>
      <c r="F535" s="11">
        <v>0</v>
      </c>
      <c r="G535" s="11">
        <v>0</v>
      </c>
      <c r="H535" s="11">
        <v>0</v>
      </c>
      <c r="I535" s="11">
        <v>1620</v>
      </c>
      <c r="J535" s="11">
        <v>4048</v>
      </c>
      <c r="K535" s="11">
        <v>0</v>
      </c>
      <c r="L535" s="11">
        <v>0</v>
      </c>
      <c r="M535" s="11">
        <v>0</v>
      </c>
      <c r="N535" s="11">
        <v>0</v>
      </c>
      <c r="O535" s="11">
        <v>0</v>
      </c>
      <c r="P535" s="11">
        <v>0</v>
      </c>
      <c r="Q535" s="11">
        <v>0</v>
      </c>
      <c r="R535" s="11">
        <v>0</v>
      </c>
      <c r="S535" s="11">
        <f t="shared" si="9"/>
        <v>2093</v>
      </c>
      <c r="T535" s="11">
        <f t="shared" si="9"/>
        <v>5229</v>
      </c>
    </row>
    <row r="536" spans="1:20" ht="18" x14ac:dyDescent="0.5">
      <c r="A536" s="10" t="s">
        <v>1077</v>
      </c>
      <c r="B536" s="10" t="s">
        <v>1078</v>
      </c>
      <c r="C536" s="11">
        <v>0</v>
      </c>
      <c r="D536" s="11">
        <v>0</v>
      </c>
      <c r="E536" s="11">
        <v>0</v>
      </c>
      <c r="F536" s="11">
        <v>0</v>
      </c>
      <c r="G536" s="11">
        <v>0</v>
      </c>
      <c r="H536" s="11">
        <v>0</v>
      </c>
      <c r="I536" s="11">
        <v>50</v>
      </c>
      <c r="J536" s="11">
        <v>122</v>
      </c>
      <c r="K536" s="11">
        <v>0</v>
      </c>
      <c r="L536" s="11">
        <v>0</v>
      </c>
      <c r="M536" s="11">
        <v>0</v>
      </c>
      <c r="N536" s="11">
        <v>0</v>
      </c>
      <c r="O536" s="11">
        <v>0</v>
      </c>
      <c r="P536" s="11">
        <v>0</v>
      </c>
      <c r="Q536" s="11">
        <v>0</v>
      </c>
      <c r="R536" s="11">
        <v>0</v>
      </c>
      <c r="S536" s="11">
        <f t="shared" si="9"/>
        <v>50</v>
      </c>
      <c r="T536" s="11">
        <f t="shared" si="9"/>
        <v>122</v>
      </c>
    </row>
    <row r="537" spans="1:20" ht="18" x14ac:dyDescent="0.5">
      <c r="A537" s="10" t="s">
        <v>1079</v>
      </c>
      <c r="B537" s="10" t="s">
        <v>1080</v>
      </c>
      <c r="C537" s="11">
        <v>0</v>
      </c>
      <c r="D537" s="11">
        <v>0</v>
      </c>
      <c r="E537" s="11">
        <v>0</v>
      </c>
      <c r="F537" s="11">
        <v>0</v>
      </c>
      <c r="G537" s="11">
        <v>0</v>
      </c>
      <c r="H537" s="11">
        <v>0</v>
      </c>
      <c r="I537" s="11">
        <v>1338</v>
      </c>
      <c r="J537" s="11">
        <v>3344</v>
      </c>
      <c r="K537" s="11">
        <v>0</v>
      </c>
      <c r="L537" s="11">
        <v>0</v>
      </c>
      <c r="M537" s="11">
        <v>0</v>
      </c>
      <c r="N537" s="11">
        <v>0</v>
      </c>
      <c r="O537" s="11">
        <v>0</v>
      </c>
      <c r="P537" s="11">
        <v>0</v>
      </c>
      <c r="Q537" s="11">
        <v>0</v>
      </c>
      <c r="R537" s="11">
        <v>0</v>
      </c>
      <c r="S537" s="11">
        <f t="shared" si="9"/>
        <v>1338</v>
      </c>
      <c r="T537" s="11">
        <f t="shared" si="9"/>
        <v>3344</v>
      </c>
    </row>
    <row r="538" spans="1:20" ht="18" x14ac:dyDescent="0.5">
      <c r="A538" s="10" t="s">
        <v>1081</v>
      </c>
      <c r="B538" s="10" t="s">
        <v>1082</v>
      </c>
      <c r="C538" s="11">
        <v>356</v>
      </c>
      <c r="D538" s="11">
        <v>887</v>
      </c>
      <c r="E538" s="11">
        <v>0</v>
      </c>
      <c r="F538" s="11">
        <v>0</v>
      </c>
      <c r="G538" s="11">
        <v>0</v>
      </c>
      <c r="H538" s="11">
        <v>0</v>
      </c>
      <c r="I538" s="11">
        <v>1320</v>
      </c>
      <c r="J538" s="11">
        <v>3296</v>
      </c>
      <c r="K538" s="11">
        <v>0</v>
      </c>
      <c r="L538" s="11">
        <v>0</v>
      </c>
      <c r="M538" s="11">
        <v>0</v>
      </c>
      <c r="N538" s="11">
        <v>0</v>
      </c>
      <c r="O538" s="11">
        <v>0</v>
      </c>
      <c r="P538" s="11">
        <v>0</v>
      </c>
      <c r="Q538" s="11">
        <v>0</v>
      </c>
      <c r="R538" s="11">
        <v>0</v>
      </c>
      <c r="S538" s="11">
        <f t="shared" si="9"/>
        <v>1676</v>
      </c>
      <c r="T538" s="11">
        <f t="shared" si="9"/>
        <v>4183</v>
      </c>
    </row>
    <row r="539" spans="1:20" ht="18" x14ac:dyDescent="0.5">
      <c r="A539" s="10" t="s">
        <v>1083</v>
      </c>
      <c r="B539" s="10" t="s">
        <v>1084</v>
      </c>
      <c r="C539" s="11">
        <v>13032</v>
      </c>
      <c r="D539" s="11">
        <v>32576</v>
      </c>
      <c r="E539" s="11">
        <v>23872</v>
      </c>
      <c r="F539" s="11">
        <v>59679</v>
      </c>
      <c r="G539" s="11">
        <v>1098</v>
      </c>
      <c r="H539" s="11">
        <v>2743</v>
      </c>
      <c r="I539" s="11">
        <v>9983</v>
      </c>
      <c r="J539" s="11">
        <v>24937</v>
      </c>
      <c r="K539" s="11">
        <v>0</v>
      </c>
      <c r="L539" s="11">
        <v>0</v>
      </c>
      <c r="M539" s="11">
        <v>0</v>
      </c>
      <c r="N539" s="11">
        <v>0</v>
      </c>
      <c r="O539" s="11">
        <v>0</v>
      </c>
      <c r="P539" s="11">
        <v>0</v>
      </c>
      <c r="Q539" s="11">
        <v>0</v>
      </c>
      <c r="R539" s="11">
        <v>0</v>
      </c>
      <c r="S539" s="11">
        <f t="shared" si="9"/>
        <v>47985</v>
      </c>
      <c r="T539" s="11">
        <f t="shared" si="9"/>
        <v>119935</v>
      </c>
    </row>
    <row r="540" spans="1:20" ht="18" x14ac:dyDescent="0.5">
      <c r="A540" s="10" t="s">
        <v>1085</v>
      </c>
      <c r="B540" s="10" t="s">
        <v>1086</v>
      </c>
      <c r="C540" s="11">
        <v>74132</v>
      </c>
      <c r="D540" s="11">
        <v>185330</v>
      </c>
      <c r="E540" s="11">
        <v>15000</v>
      </c>
      <c r="F540" s="11">
        <v>37498</v>
      </c>
      <c r="G540" s="11">
        <v>4692</v>
      </c>
      <c r="H540" s="11">
        <v>11728</v>
      </c>
      <c r="I540" s="11">
        <v>19782</v>
      </c>
      <c r="J540" s="11">
        <v>49451</v>
      </c>
      <c r="K540" s="11">
        <v>0</v>
      </c>
      <c r="L540" s="11">
        <v>0</v>
      </c>
      <c r="M540" s="11">
        <v>0</v>
      </c>
      <c r="N540" s="11">
        <v>0</v>
      </c>
      <c r="O540" s="11">
        <v>0</v>
      </c>
      <c r="P540" s="11">
        <v>0</v>
      </c>
      <c r="Q540" s="11">
        <v>0</v>
      </c>
      <c r="R540" s="11">
        <v>0</v>
      </c>
      <c r="S540" s="11">
        <f t="shared" si="9"/>
        <v>113606</v>
      </c>
      <c r="T540" s="11">
        <f t="shared" si="9"/>
        <v>284007</v>
      </c>
    </row>
    <row r="541" spans="1:20" ht="18" x14ac:dyDescent="0.5">
      <c r="A541" s="10" t="s">
        <v>1087</v>
      </c>
      <c r="B541" s="10" t="s">
        <v>1088</v>
      </c>
      <c r="C541" s="11">
        <v>1746</v>
      </c>
      <c r="D541" s="11">
        <v>4364</v>
      </c>
      <c r="E541" s="11">
        <v>0</v>
      </c>
      <c r="F541" s="11">
        <v>0</v>
      </c>
      <c r="G541" s="11">
        <v>0</v>
      </c>
      <c r="H541" s="11">
        <v>0</v>
      </c>
      <c r="I541" s="11">
        <v>1306</v>
      </c>
      <c r="J541" s="11">
        <v>3264</v>
      </c>
      <c r="K541" s="11">
        <v>0</v>
      </c>
      <c r="L541" s="11">
        <v>0</v>
      </c>
      <c r="M541" s="11">
        <v>0</v>
      </c>
      <c r="N541" s="11">
        <v>0</v>
      </c>
      <c r="O541" s="11">
        <v>0</v>
      </c>
      <c r="P541" s="11">
        <v>0</v>
      </c>
      <c r="Q541" s="11">
        <v>0</v>
      </c>
      <c r="R541" s="11">
        <v>0</v>
      </c>
      <c r="S541" s="11">
        <f t="shared" si="9"/>
        <v>3052</v>
      </c>
      <c r="T541" s="11">
        <f t="shared" si="9"/>
        <v>7628</v>
      </c>
    </row>
    <row r="542" spans="1:20" ht="18" x14ac:dyDescent="0.5">
      <c r="A542" s="10" t="s">
        <v>1089</v>
      </c>
      <c r="B542" s="10" t="s">
        <v>1090</v>
      </c>
      <c r="C542" s="11">
        <v>1753192</v>
      </c>
      <c r="D542" s="11">
        <v>4382976</v>
      </c>
      <c r="E542" s="11">
        <v>424816</v>
      </c>
      <c r="F542" s="11">
        <v>1062040</v>
      </c>
      <c r="G542" s="11">
        <v>34440</v>
      </c>
      <c r="H542" s="11">
        <v>86100</v>
      </c>
      <c r="I542" s="11">
        <v>514908</v>
      </c>
      <c r="J542" s="11">
        <v>1287250</v>
      </c>
      <c r="K542" s="11">
        <v>0</v>
      </c>
      <c r="L542" s="11">
        <v>0</v>
      </c>
      <c r="M542" s="11">
        <v>0</v>
      </c>
      <c r="N542" s="11">
        <v>0</v>
      </c>
      <c r="O542" s="11">
        <v>0</v>
      </c>
      <c r="P542" s="11">
        <v>0</v>
      </c>
      <c r="Q542" s="11">
        <v>0</v>
      </c>
      <c r="R542" s="11">
        <v>0</v>
      </c>
      <c r="S542" s="11">
        <f t="shared" si="9"/>
        <v>2727356</v>
      </c>
      <c r="T542" s="11">
        <f t="shared" si="9"/>
        <v>6818366</v>
      </c>
    </row>
    <row r="543" spans="1:20" ht="18" x14ac:dyDescent="0.5">
      <c r="A543" s="10" t="s">
        <v>1091</v>
      </c>
      <c r="B543" s="10" t="s">
        <v>1092</v>
      </c>
      <c r="C543" s="11">
        <v>160710</v>
      </c>
      <c r="D543" s="11">
        <v>401773</v>
      </c>
      <c r="E543" s="11">
        <v>17904</v>
      </c>
      <c r="F543" s="11">
        <v>44760</v>
      </c>
      <c r="G543" s="11">
        <v>2050</v>
      </c>
      <c r="H543" s="11">
        <v>5125</v>
      </c>
      <c r="I543" s="11">
        <v>55487</v>
      </c>
      <c r="J543" s="11">
        <v>138690</v>
      </c>
      <c r="K543" s="11">
        <v>0</v>
      </c>
      <c r="L543" s="11">
        <v>0</v>
      </c>
      <c r="M543" s="11">
        <v>0</v>
      </c>
      <c r="N543" s="11">
        <v>0</v>
      </c>
      <c r="O543" s="11">
        <v>0</v>
      </c>
      <c r="P543" s="11">
        <v>0</v>
      </c>
      <c r="Q543" s="11">
        <v>0</v>
      </c>
      <c r="R543" s="11">
        <v>0</v>
      </c>
      <c r="S543" s="11">
        <f t="shared" si="9"/>
        <v>236151</v>
      </c>
      <c r="T543" s="11">
        <f t="shared" si="9"/>
        <v>590348</v>
      </c>
    </row>
    <row r="544" spans="1:20" ht="18" x14ac:dyDescent="0.5">
      <c r="A544" s="10" t="s">
        <v>1093</v>
      </c>
      <c r="B544" s="10" t="s">
        <v>1094</v>
      </c>
      <c r="C544" s="11">
        <v>85308</v>
      </c>
      <c r="D544" s="11">
        <v>213270</v>
      </c>
      <c r="E544" s="11">
        <v>7760</v>
      </c>
      <c r="F544" s="11">
        <v>19400</v>
      </c>
      <c r="G544" s="11">
        <v>609</v>
      </c>
      <c r="H544" s="11">
        <v>1521</v>
      </c>
      <c r="I544" s="11">
        <v>20449</v>
      </c>
      <c r="J544" s="11">
        <v>51101</v>
      </c>
      <c r="K544" s="11">
        <v>0</v>
      </c>
      <c r="L544" s="11">
        <v>0</v>
      </c>
      <c r="M544" s="11">
        <v>0</v>
      </c>
      <c r="N544" s="11">
        <v>0</v>
      </c>
      <c r="O544" s="11">
        <v>0</v>
      </c>
      <c r="P544" s="11">
        <v>0</v>
      </c>
      <c r="Q544" s="11">
        <v>0</v>
      </c>
      <c r="R544" s="11">
        <v>0</v>
      </c>
      <c r="S544" s="11">
        <f t="shared" si="9"/>
        <v>114126</v>
      </c>
      <c r="T544" s="11">
        <f t="shared" si="9"/>
        <v>285292</v>
      </c>
    </row>
    <row r="545" spans="1:20" ht="18" x14ac:dyDescent="0.5">
      <c r="A545" s="10" t="s">
        <v>1095</v>
      </c>
      <c r="B545" s="10" t="s">
        <v>1096</v>
      </c>
      <c r="C545" s="11">
        <v>49404</v>
      </c>
      <c r="D545" s="11">
        <v>123509</v>
      </c>
      <c r="E545" s="11">
        <v>13067</v>
      </c>
      <c r="F545" s="11">
        <v>32665</v>
      </c>
      <c r="G545" s="11">
        <v>1611</v>
      </c>
      <c r="H545" s="11">
        <v>4026</v>
      </c>
      <c r="I545" s="11">
        <v>65865</v>
      </c>
      <c r="J545" s="11">
        <v>164645</v>
      </c>
      <c r="K545" s="11">
        <v>0</v>
      </c>
      <c r="L545" s="11">
        <v>0</v>
      </c>
      <c r="M545" s="11">
        <v>0</v>
      </c>
      <c r="N545" s="11">
        <v>0</v>
      </c>
      <c r="O545" s="11">
        <v>0</v>
      </c>
      <c r="P545" s="11">
        <v>0</v>
      </c>
      <c r="Q545" s="11">
        <v>0</v>
      </c>
      <c r="R545" s="11">
        <v>0</v>
      </c>
      <c r="S545" s="11">
        <f t="shared" si="9"/>
        <v>129947</v>
      </c>
      <c r="T545" s="11">
        <f t="shared" si="9"/>
        <v>324845</v>
      </c>
    </row>
    <row r="546" spans="1:20" ht="18" x14ac:dyDescent="0.5">
      <c r="A546" s="10" t="s">
        <v>1097</v>
      </c>
      <c r="B546" s="10" t="s">
        <v>1098</v>
      </c>
      <c r="C546" s="11">
        <v>2460</v>
      </c>
      <c r="D546" s="11">
        <v>6149</v>
      </c>
      <c r="E546" s="11">
        <v>560</v>
      </c>
      <c r="F546" s="11">
        <v>1398</v>
      </c>
      <c r="G546" s="11">
        <v>173</v>
      </c>
      <c r="H546" s="11">
        <v>431</v>
      </c>
      <c r="I546" s="11">
        <v>2610</v>
      </c>
      <c r="J546" s="11">
        <v>6498</v>
      </c>
      <c r="K546" s="11">
        <v>0</v>
      </c>
      <c r="L546" s="11">
        <v>0</v>
      </c>
      <c r="M546" s="11">
        <v>0</v>
      </c>
      <c r="N546" s="11">
        <v>0</v>
      </c>
      <c r="O546" s="11">
        <v>0</v>
      </c>
      <c r="P546" s="11">
        <v>0</v>
      </c>
      <c r="Q546" s="11">
        <v>0</v>
      </c>
      <c r="R546" s="11">
        <v>0</v>
      </c>
      <c r="S546" s="11">
        <f t="shared" si="9"/>
        <v>5803</v>
      </c>
      <c r="T546" s="11">
        <f t="shared" si="9"/>
        <v>14476</v>
      </c>
    </row>
    <row r="547" spans="1:20" ht="18" x14ac:dyDescent="0.5">
      <c r="A547" s="10" t="s">
        <v>1099</v>
      </c>
      <c r="B547" s="10" t="s">
        <v>1100</v>
      </c>
      <c r="C547" s="11">
        <v>0</v>
      </c>
      <c r="D547" s="11">
        <v>0</v>
      </c>
      <c r="E547" s="11">
        <v>13722</v>
      </c>
      <c r="F547" s="11">
        <v>34303</v>
      </c>
      <c r="G547" s="11">
        <v>1886</v>
      </c>
      <c r="H547" s="11">
        <v>4715</v>
      </c>
      <c r="I547" s="11">
        <v>43666</v>
      </c>
      <c r="J547" s="11">
        <v>109152</v>
      </c>
      <c r="K547" s="11">
        <v>0</v>
      </c>
      <c r="L547" s="11">
        <v>0</v>
      </c>
      <c r="M547" s="11">
        <v>0</v>
      </c>
      <c r="N547" s="11">
        <v>0</v>
      </c>
      <c r="O547" s="11">
        <v>0</v>
      </c>
      <c r="P547" s="11">
        <v>0</v>
      </c>
      <c r="Q547" s="11">
        <v>0</v>
      </c>
      <c r="R547" s="11">
        <v>0</v>
      </c>
      <c r="S547" s="11">
        <f t="shared" si="9"/>
        <v>59274</v>
      </c>
      <c r="T547" s="11">
        <f t="shared" si="9"/>
        <v>148170</v>
      </c>
    </row>
    <row r="548" spans="1:20" ht="18" x14ac:dyDescent="0.5">
      <c r="A548" s="10" t="s">
        <v>1101</v>
      </c>
      <c r="B548" s="10" t="s">
        <v>1102</v>
      </c>
      <c r="C548" s="11">
        <v>96171</v>
      </c>
      <c r="D548" s="11">
        <v>240425</v>
      </c>
      <c r="E548" s="11">
        <v>18778</v>
      </c>
      <c r="F548" s="11">
        <v>46944</v>
      </c>
      <c r="G548" s="11">
        <v>1047</v>
      </c>
      <c r="H548" s="11">
        <v>2616</v>
      </c>
      <c r="I548" s="11">
        <v>39672</v>
      </c>
      <c r="J548" s="11">
        <v>99166</v>
      </c>
      <c r="K548" s="11">
        <v>0</v>
      </c>
      <c r="L548" s="11">
        <v>0</v>
      </c>
      <c r="M548" s="11">
        <v>0</v>
      </c>
      <c r="N548" s="11">
        <v>0</v>
      </c>
      <c r="O548" s="11">
        <v>0</v>
      </c>
      <c r="P548" s="11">
        <v>0</v>
      </c>
      <c r="Q548" s="11">
        <v>0</v>
      </c>
      <c r="R548" s="11">
        <v>0</v>
      </c>
      <c r="S548" s="11">
        <f t="shared" si="9"/>
        <v>155668</v>
      </c>
      <c r="T548" s="11">
        <f t="shared" si="9"/>
        <v>389151</v>
      </c>
    </row>
    <row r="549" spans="1:20" ht="18" x14ac:dyDescent="0.5">
      <c r="A549" s="10" t="s">
        <v>1103</v>
      </c>
      <c r="B549" s="10" t="s">
        <v>1104</v>
      </c>
      <c r="C549" s="11">
        <v>1916</v>
      </c>
      <c r="D549" s="11">
        <v>4790</v>
      </c>
      <c r="E549" s="11">
        <v>30</v>
      </c>
      <c r="F549" s="11">
        <v>72</v>
      </c>
      <c r="G549" s="11">
        <v>0</v>
      </c>
      <c r="H549" s="11">
        <v>0</v>
      </c>
      <c r="I549" s="11">
        <v>522</v>
      </c>
      <c r="J549" s="11">
        <v>1296</v>
      </c>
      <c r="K549" s="11">
        <v>0</v>
      </c>
      <c r="L549" s="11">
        <v>0</v>
      </c>
      <c r="M549" s="11">
        <v>0</v>
      </c>
      <c r="N549" s="11">
        <v>0</v>
      </c>
      <c r="O549" s="11">
        <v>0</v>
      </c>
      <c r="P549" s="11">
        <v>0</v>
      </c>
      <c r="Q549" s="11">
        <v>0</v>
      </c>
      <c r="R549" s="11">
        <v>0</v>
      </c>
      <c r="S549" s="11">
        <f t="shared" si="9"/>
        <v>2468</v>
      </c>
      <c r="T549" s="11">
        <f t="shared" si="9"/>
        <v>6158</v>
      </c>
    </row>
    <row r="550" spans="1:20" ht="18" x14ac:dyDescent="0.5">
      <c r="A550" s="10" t="s">
        <v>1105</v>
      </c>
      <c r="B550" s="10" t="s">
        <v>1106</v>
      </c>
      <c r="C550" s="11">
        <v>264551</v>
      </c>
      <c r="D550" s="11">
        <v>661375</v>
      </c>
      <c r="E550" s="11">
        <v>43284</v>
      </c>
      <c r="F550" s="11">
        <v>108210</v>
      </c>
      <c r="G550" s="11">
        <v>7585</v>
      </c>
      <c r="H550" s="11">
        <v>18960</v>
      </c>
      <c r="I550" s="11">
        <v>22286</v>
      </c>
      <c r="J550" s="11">
        <v>55704</v>
      </c>
      <c r="K550" s="11">
        <v>0</v>
      </c>
      <c r="L550" s="11">
        <v>0</v>
      </c>
      <c r="M550" s="11">
        <v>0</v>
      </c>
      <c r="N550" s="11">
        <v>0</v>
      </c>
      <c r="O550" s="11">
        <v>0</v>
      </c>
      <c r="P550" s="11">
        <v>0</v>
      </c>
      <c r="Q550" s="11">
        <v>0</v>
      </c>
      <c r="R550" s="11">
        <v>0</v>
      </c>
      <c r="S550" s="11">
        <f t="shared" si="9"/>
        <v>337706</v>
      </c>
      <c r="T550" s="11">
        <f t="shared" si="9"/>
        <v>844249</v>
      </c>
    </row>
    <row r="551" spans="1:20" ht="18" x14ac:dyDescent="0.5">
      <c r="A551" s="10" t="s">
        <v>1107</v>
      </c>
      <c r="B551" s="10" t="s">
        <v>1108</v>
      </c>
      <c r="C551" s="11">
        <v>0</v>
      </c>
      <c r="D551" s="11">
        <v>0</v>
      </c>
      <c r="E551" s="11">
        <v>17112</v>
      </c>
      <c r="F551" s="11">
        <v>42780</v>
      </c>
      <c r="G551" s="11">
        <v>2427</v>
      </c>
      <c r="H551" s="11">
        <v>6066</v>
      </c>
      <c r="I551" s="11">
        <v>62094</v>
      </c>
      <c r="J551" s="11">
        <v>155213</v>
      </c>
      <c r="K551" s="11">
        <v>0</v>
      </c>
      <c r="L551" s="11">
        <v>0</v>
      </c>
      <c r="M551" s="11">
        <v>0</v>
      </c>
      <c r="N551" s="11">
        <v>0</v>
      </c>
      <c r="O551" s="11">
        <v>0</v>
      </c>
      <c r="P551" s="11">
        <v>0</v>
      </c>
      <c r="Q551" s="11">
        <v>0</v>
      </c>
      <c r="R551" s="11">
        <v>0</v>
      </c>
      <c r="S551" s="11">
        <f t="shared" si="9"/>
        <v>81633</v>
      </c>
      <c r="T551" s="11">
        <f t="shared" si="9"/>
        <v>204059</v>
      </c>
    </row>
    <row r="552" spans="1:20" ht="18" x14ac:dyDescent="0.5">
      <c r="A552" s="10" t="s">
        <v>1109</v>
      </c>
      <c r="B552" s="10" t="s">
        <v>1110</v>
      </c>
      <c r="C552" s="11">
        <v>65966</v>
      </c>
      <c r="D552" s="11">
        <v>164912</v>
      </c>
      <c r="E552" s="11">
        <v>0</v>
      </c>
      <c r="F552" s="11">
        <v>0</v>
      </c>
      <c r="G552" s="11">
        <v>0</v>
      </c>
      <c r="H552" s="11">
        <v>0</v>
      </c>
      <c r="I552" s="11">
        <v>2344</v>
      </c>
      <c r="J552" s="11">
        <v>5856</v>
      </c>
      <c r="K552" s="11">
        <v>0</v>
      </c>
      <c r="L552" s="11">
        <v>0</v>
      </c>
      <c r="M552" s="11">
        <v>0</v>
      </c>
      <c r="N552" s="11">
        <v>0</v>
      </c>
      <c r="O552" s="11">
        <v>0</v>
      </c>
      <c r="P552" s="11">
        <v>0</v>
      </c>
      <c r="Q552" s="11">
        <v>0</v>
      </c>
      <c r="R552" s="11">
        <v>0</v>
      </c>
      <c r="S552" s="11">
        <f t="shared" si="9"/>
        <v>68310</v>
      </c>
      <c r="T552" s="11">
        <f t="shared" si="9"/>
        <v>170768</v>
      </c>
    </row>
    <row r="553" spans="1:20" ht="18" x14ac:dyDescent="0.5">
      <c r="A553" s="10" t="s">
        <v>1111</v>
      </c>
      <c r="B553" s="10" t="s">
        <v>1112</v>
      </c>
      <c r="C553" s="11">
        <v>172281</v>
      </c>
      <c r="D553" s="11">
        <v>430701</v>
      </c>
      <c r="E553" s="11">
        <v>43796</v>
      </c>
      <c r="F553" s="11">
        <v>109488</v>
      </c>
      <c r="G553" s="11">
        <v>4729</v>
      </c>
      <c r="H553" s="11">
        <v>11822</v>
      </c>
      <c r="I553" s="11">
        <v>71104</v>
      </c>
      <c r="J553" s="11">
        <v>177744</v>
      </c>
      <c r="K553" s="11">
        <v>0</v>
      </c>
      <c r="L553" s="11">
        <v>0</v>
      </c>
      <c r="M553" s="11">
        <v>0</v>
      </c>
      <c r="N553" s="11">
        <v>0</v>
      </c>
      <c r="O553" s="11">
        <v>0</v>
      </c>
      <c r="P553" s="11">
        <v>0</v>
      </c>
      <c r="Q553" s="11">
        <v>0</v>
      </c>
      <c r="R553" s="11">
        <v>0</v>
      </c>
      <c r="S553" s="11">
        <f t="shared" si="9"/>
        <v>291910</v>
      </c>
      <c r="T553" s="11">
        <f t="shared" si="9"/>
        <v>729755</v>
      </c>
    </row>
    <row r="554" spans="1:20" ht="18" x14ac:dyDescent="0.5">
      <c r="A554" s="10" t="s">
        <v>1113</v>
      </c>
      <c r="B554" s="10" t="s">
        <v>1114</v>
      </c>
      <c r="C554" s="11">
        <v>1896018</v>
      </c>
      <c r="D554" s="11">
        <v>4740044</v>
      </c>
      <c r="E554" s="11">
        <v>171792</v>
      </c>
      <c r="F554" s="11">
        <v>429480</v>
      </c>
      <c r="G554" s="11">
        <v>12493</v>
      </c>
      <c r="H554" s="11">
        <v>31232</v>
      </c>
      <c r="I554" s="11">
        <v>35015</v>
      </c>
      <c r="J554" s="11">
        <v>87526</v>
      </c>
      <c r="K554" s="11">
        <v>0</v>
      </c>
      <c r="L554" s="11">
        <v>0</v>
      </c>
      <c r="M554" s="11">
        <v>0</v>
      </c>
      <c r="N554" s="11">
        <v>0</v>
      </c>
      <c r="O554" s="11">
        <v>0</v>
      </c>
      <c r="P554" s="11">
        <v>0</v>
      </c>
      <c r="Q554" s="11">
        <v>2</v>
      </c>
      <c r="R554" s="11">
        <v>4</v>
      </c>
      <c r="S554" s="11">
        <f t="shared" si="9"/>
        <v>2115320</v>
      </c>
      <c r="T554" s="11">
        <f t="shared" si="9"/>
        <v>5288286</v>
      </c>
    </row>
    <row r="555" spans="1:20" ht="18" x14ac:dyDescent="0.5">
      <c r="A555" s="10" t="s">
        <v>1115</v>
      </c>
      <c r="B555" s="10" t="s">
        <v>1116</v>
      </c>
      <c r="C555" s="11">
        <v>13288</v>
      </c>
      <c r="D555" s="11">
        <v>33219</v>
      </c>
      <c r="E555" s="11">
        <v>13470</v>
      </c>
      <c r="F555" s="11">
        <v>33672</v>
      </c>
      <c r="G555" s="11">
        <v>1074</v>
      </c>
      <c r="H555" s="11">
        <v>2681</v>
      </c>
      <c r="I555" s="11">
        <v>17397</v>
      </c>
      <c r="J555" s="11">
        <v>43464</v>
      </c>
      <c r="K555" s="11">
        <v>0</v>
      </c>
      <c r="L555" s="11">
        <v>0</v>
      </c>
      <c r="M555" s="11">
        <v>0</v>
      </c>
      <c r="N555" s="11">
        <v>0</v>
      </c>
      <c r="O555" s="11">
        <v>0</v>
      </c>
      <c r="P555" s="11">
        <v>0</v>
      </c>
      <c r="Q555" s="11">
        <v>0</v>
      </c>
      <c r="R555" s="11">
        <v>0</v>
      </c>
      <c r="S555" s="11">
        <f t="shared" si="9"/>
        <v>45229</v>
      </c>
      <c r="T555" s="11">
        <f t="shared" si="9"/>
        <v>113036</v>
      </c>
    </row>
    <row r="556" spans="1:20" ht="18" x14ac:dyDescent="0.5">
      <c r="A556" s="10" t="s">
        <v>1117</v>
      </c>
      <c r="B556" s="10" t="s">
        <v>1118</v>
      </c>
      <c r="C556" s="11">
        <v>13950</v>
      </c>
      <c r="D556" s="11">
        <v>34873</v>
      </c>
      <c r="E556" s="11">
        <v>3632</v>
      </c>
      <c r="F556" s="11">
        <v>9079</v>
      </c>
      <c r="G556" s="11">
        <v>558</v>
      </c>
      <c r="H556" s="11">
        <v>1394</v>
      </c>
      <c r="I556" s="11">
        <v>7421</v>
      </c>
      <c r="J556" s="11">
        <v>18540</v>
      </c>
      <c r="K556" s="11">
        <v>0</v>
      </c>
      <c r="L556" s="11">
        <v>0</v>
      </c>
      <c r="M556" s="11">
        <v>0</v>
      </c>
      <c r="N556" s="11">
        <v>0</v>
      </c>
      <c r="O556" s="11">
        <v>0</v>
      </c>
      <c r="P556" s="11">
        <v>0</v>
      </c>
      <c r="Q556" s="11">
        <v>0</v>
      </c>
      <c r="R556" s="11">
        <v>0</v>
      </c>
      <c r="S556" s="11">
        <f t="shared" si="9"/>
        <v>25561</v>
      </c>
      <c r="T556" s="11">
        <f t="shared" si="9"/>
        <v>63886</v>
      </c>
    </row>
    <row r="557" spans="1:20" ht="18" x14ac:dyDescent="0.5">
      <c r="A557" s="10" t="s">
        <v>1119</v>
      </c>
      <c r="B557" s="10" t="s">
        <v>1120</v>
      </c>
      <c r="C557" s="11">
        <v>28793</v>
      </c>
      <c r="D557" s="11">
        <v>71981</v>
      </c>
      <c r="E557" s="11">
        <v>0</v>
      </c>
      <c r="F557" s="11">
        <v>0</v>
      </c>
      <c r="G557" s="11">
        <v>1706</v>
      </c>
      <c r="H557" s="11">
        <v>4264</v>
      </c>
      <c r="I557" s="11">
        <v>25088</v>
      </c>
      <c r="J557" s="11">
        <v>62712</v>
      </c>
      <c r="K557" s="11">
        <v>0</v>
      </c>
      <c r="L557" s="11">
        <v>0</v>
      </c>
      <c r="M557" s="11">
        <v>0</v>
      </c>
      <c r="N557" s="11">
        <v>0</v>
      </c>
      <c r="O557" s="11">
        <v>0</v>
      </c>
      <c r="P557" s="11">
        <v>0</v>
      </c>
      <c r="Q557" s="11">
        <v>0</v>
      </c>
      <c r="R557" s="11">
        <v>0</v>
      </c>
      <c r="S557" s="11">
        <f t="shared" si="9"/>
        <v>55587</v>
      </c>
      <c r="T557" s="11">
        <f t="shared" si="9"/>
        <v>138957</v>
      </c>
    </row>
    <row r="558" spans="1:20" ht="18" x14ac:dyDescent="0.5">
      <c r="A558" s="10" t="s">
        <v>1121</v>
      </c>
      <c r="B558" s="10" t="s">
        <v>1122</v>
      </c>
      <c r="C558" s="11">
        <v>39054</v>
      </c>
      <c r="D558" s="11">
        <v>97632</v>
      </c>
      <c r="E558" s="11">
        <v>39640</v>
      </c>
      <c r="F558" s="11">
        <v>99096</v>
      </c>
      <c r="G558" s="11">
        <v>0</v>
      </c>
      <c r="H558" s="11">
        <v>0</v>
      </c>
      <c r="I558" s="11">
        <v>22926</v>
      </c>
      <c r="J558" s="11">
        <v>57301</v>
      </c>
      <c r="K558" s="11">
        <v>0</v>
      </c>
      <c r="L558" s="11">
        <v>0</v>
      </c>
      <c r="M558" s="11">
        <v>0</v>
      </c>
      <c r="N558" s="11">
        <v>0</v>
      </c>
      <c r="O558" s="11">
        <v>0</v>
      </c>
      <c r="P558" s="11">
        <v>0</v>
      </c>
      <c r="Q558" s="11">
        <v>0</v>
      </c>
      <c r="R558" s="11">
        <v>0</v>
      </c>
      <c r="S558" s="11">
        <f t="shared" si="9"/>
        <v>101620</v>
      </c>
      <c r="T558" s="11">
        <f t="shared" si="9"/>
        <v>254029</v>
      </c>
    </row>
    <row r="559" spans="1:20" ht="18" x14ac:dyDescent="0.5">
      <c r="A559" s="10" t="s">
        <v>1123</v>
      </c>
      <c r="B559" s="10" t="s">
        <v>1124</v>
      </c>
      <c r="C559" s="11">
        <v>80000</v>
      </c>
      <c r="D559" s="11">
        <v>200000</v>
      </c>
      <c r="E559" s="11">
        <v>1160</v>
      </c>
      <c r="F559" s="11">
        <v>2898</v>
      </c>
      <c r="G559" s="11">
        <v>3991</v>
      </c>
      <c r="H559" s="11">
        <v>9975</v>
      </c>
      <c r="I559" s="11">
        <v>32702</v>
      </c>
      <c r="J559" s="11">
        <v>81734</v>
      </c>
      <c r="K559" s="11">
        <v>0</v>
      </c>
      <c r="L559" s="11">
        <v>0</v>
      </c>
      <c r="M559" s="11">
        <v>0</v>
      </c>
      <c r="N559" s="11">
        <v>0</v>
      </c>
      <c r="O559" s="11">
        <v>0</v>
      </c>
      <c r="P559" s="11">
        <v>0</v>
      </c>
      <c r="Q559" s="11">
        <v>0</v>
      </c>
      <c r="R559" s="11">
        <v>0</v>
      </c>
      <c r="S559" s="11">
        <f t="shared" si="9"/>
        <v>117853</v>
      </c>
      <c r="T559" s="11">
        <f t="shared" si="9"/>
        <v>294607</v>
      </c>
    </row>
    <row r="560" spans="1:20" ht="18" x14ac:dyDescent="0.5">
      <c r="A560" s="10" t="s">
        <v>1125</v>
      </c>
      <c r="B560" s="10" t="s">
        <v>1126</v>
      </c>
      <c r="C560" s="11">
        <v>51936</v>
      </c>
      <c r="D560" s="11">
        <v>129839</v>
      </c>
      <c r="E560" s="11">
        <v>18174</v>
      </c>
      <c r="F560" s="11">
        <v>45432</v>
      </c>
      <c r="G560" s="11">
        <v>947</v>
      </c>
      <c r="H560" s="11">
        <v>2366</v>
      </c>
      <c r="I560" s="11">
        <v>29000</v>
      </c>
      <c r="J560" s="11">
        <v>72493</v>
      </c>
      <c r="K560" s="11">
        <v>0</v>
      </c>
      <c r="L560" s="11">
        <v>0</v>
      </c>
      <c r="M560" s="11">
        <v>0</v>
      </c>
      <c r="N560" s="11">
        <v>0</v>
      </c>
      <c r="O560" s="11">
        <v>0</v>
      </c>
      <c r="P560" s="11">
        <v>0</v>
      </c>
      <c r="Q560" s="11">
        <v>0</v>
      </c>
      <c r="R560" s="11">
        <v>0</v>
      </c>
      <c r="S560" s="11">
        <f t="shared" si="9"/>
        <v>100057</v>
      </c>
      <c r="T560" s="11">
        <f t="shared" si="9"/>
        <v>250130</v>
      </c>
    </row>
    <row r="561" spans="1:20" ht="18" x14ac:dyDescent="0.5">
      <c r="A561" s="10" t="s">
        <v>1127</v>
      </c>
      <c r="B561" s="10" t="s">
        <v>1128</v>
      </c>
      <c r="C561" s="11">
        <v>6474</v>
      </c>
      <c r="D561" s="11">
        <v>16182</v>
      </c>
      <c r="E561" s="11">
        <v>1029</v>
      </c>
      <c r="F561" s="11">
        <v>2571</v>
      </c>
      <c r="G561" s="11">
        <v>43</v>
      </c>
      <c r="H561" s="11">
        <v>107</v>
      </c>
      <c r="I561" s="11">
        <v>10893</v>
      </c>
      <c r="J561" s="11">
        <v>27207</v>
      </c>
      <c r="K561" s="11">
        <v>0</v>
      </c>
      <c r="L561" s="11">
        <v>0</v>
      </c>
      <c r="M561" s="11">
        <v>0</v>
      </c>
      <c r="N561" s="11">
        <v>0</v>
      </c>
      <c r="O561" s="11">
        <v>0</v>
      </c>
      <c r="P561" s="11">
        <v>0</v>
      </c>
      <c r="Q561" s="11">
        <v>0</v>
      </c>
      <c r="R561" s="11">
        <v>0</v>
      </c>
      <c r="S561" s="11">
        <f t="shared" si="9"/>
        <v>18439</v>
      </c>
      <c r="T561" s="11">
        <f t="shared" si="9"/>
        <v>46067</v>
      </c>
    </row>
    <row r="562" spans="1:20" ht="18" x14ac:dyDescent="0.5">
      <c r="A562" s="10" t="s">
        <v>1129</v>
      </c>
      <c r="B562" s="10" t="s">
        <v>1130</v>
      </c>
      <c r="C562" s="11">
        <v>4342</v>
      </c>
      <c r="D562" s="11">
        <v>10852</v>
      </c>
      <c r="E562" s="11">
        <v>0</v>
      </c>
      <c r="F562" s="11">
        <v>0</v>
      </c>
      <c r="G562" s="11">
        <v>0</v>
      </c>
      <c r="H562" s="11">
        <v>0</v>
      </c>
      <c r="I562" s="11">
        <v>9103</v>
      </c>
      <c r="J562" s="11">
        <v>22741</v>
      </c>
      <c r="K562" s="11">
        <v>0</v>
      </c>
      <c r="L562" s="11">
        <v>0</v>
      </c>
      <c r="M562" s="11">
        <v>0</v>
      </c>
      <c r="N562" s="11">
        <v>0</v>
      </c>
      <c r="O562" s="11">
        <v>0</v>
      </c>
      <c r="P562" s="11">
        <v>0</v>
      </c>
      <c r="Q562" s="11">
        <v>0</v>
      </c>
      <c r="R562" s="11">
        <v>0</v>
      </c>
      <c r="S562" s="11">
        <f t="shared" si="9"/>
        <v>13445</v>
      </c>
      <c r="T562" s="11">
        <f t="shared" si="9"/>
        <v>33593</v>
      </c>
    </row>
    <row r="563" spans="1:20" ht="18" x14ac:dyDescent="0.5">
      <c r="A563" s="10" t="s">
        <v>1131</v>
      </c>
      <c r="B563" s="10" t="s">
        <v>1132</v>
      </c>
      <c r="C563" s="11">
        <v>93676</v>
      </c>
      <c r="D563" s="11">
        <v>234186</v>
      </c>
      <c r="E563" s="11">
        <v>30277</v>
      </c>
      <c r="F563" s="11">
        <v>75691</v>
      </c>
      <c r="G563" s="11">
        <v>2099</v>
      </c>
      <c r="H563" s="11">
        <v>5244</v>
      </c>
      <c r="I563" s="11">
        <v>18108</v>
      </c>
      <c r="J563" s="11">
        <v>45235</v>
      </c>
      <c r="K563" s="11">
        <v>0</v>
      </c>
      <c r="L563" s="11">
        <v>0</v>
      </c>
      <c r="M563" s="11">
        <v>0</v>
      </c>
      <c r="N563" s="11">
        <v>0</v>
      </c>
      <c r="O563" s="11">
        <v>0</v>
      </c>
      <c r="P563" s="11">
        <v>0</v>
      </c>
      <c r="Q563" s="11">
        <v>0</v>
      </c>
      <c r="R563" s="11">
        <v>0</v>
      </c>
      <c r="S563" s="11">
        <f t="shared" si="9"/>
        <v>144160</v>
      </c>
      <c r="T563" s="11">
        <f t="shared" si="9"/>
        <v>360356</v>
      </c>
    </row>
    <row r="564" spans="1:20" ht="18" x14ac:dyDescent="0.5">
      <c r="A564" s="10" t="s">
        <v>1133</v>
      </c>
      <c r="B564" s="10" t="s">
        <v>1134</v>
      </c>
      <c r="C564" s="11">
        <v>1752</v>
      </c>
      <c r="D564" s="11">
        <v>4380</v>
      </c>
      <c r="E564" s="11">
        <v>176</v>
      </c>
      <c r="F564" s="11">
        <v>438</v>
      </c>
      <c r="G564" s="11">
        <v>88</v>
      </c>
      <c r="H564" s="11">
        <v>217</v>
      </c>
      <c r="I564" s="11">
        <v>700</v>
      </c>
      <c r="J564" s="11">
        <v>1746</v>
      </c>
      <c r="K564" s="11">
        <v>0</v>
      </c>
      <c r="L564" s="11">
        <v>0</v>
      </c>
      <c r="M564" s="11">
        <v>0</v>
      </c>
      <c r="N564" s="11">
        <v>0</v>
      </c>
      <c r="O564" s="11">
        <v>0</v>
      </c>
      <c r="P564" s="11">
        <v>0</v>
      </c>
      <c r="Q564" s="11">
        <v>0</v>
      </c>
      <c r="R564" s="11">
        <v>0</v>
      </c>
      <c r="S564" s="11">
        <f t="shared" si="9"/>
        <v>2716</v>
      </c>
      <c r="T564" s="11">
        <f t="shared" si="9"/>
        <v>6781</v>
      </c>
    </row>
    <row r="565" spans="1:20" ht="18" x14ac:dyDescent="0.5">
      <c r="A565" s="10" t="s">
        <v>1135</v>
      </c>
      <c r="B565" s="10" t="s">
        <v>1136</v>
      </c>
      <c r="C565" s="11">
        <v>18434</v>
      </c>
      <c r="D565" s="11">
        <v>46084</v>
      </c>
      <c r="E565" s="11">
        <v>11600</v>
      </c>
      <c r="F565" s="11">
        <v>28999</v>
      </c>
      <c r="G565" s="11">
        <v>3330</v>
      </c>
      <c r="H565" s="11">
        <v>8323</v>
      </c>
      <c r="I565" s="11">
        <v>25787</v>
      </c>
      <c r="J565" s="11">
        <v>64449</v>
      </c>
      <c r="K565" s="11">
        <v>0</v>
      </c>
      <c r="L565" s="11">
        <v>0</v>
      </c>
      <c r="M565" s="11">
        <v>0</v>
      </c>
      <c r="N565" s="11">
        <v>0</v>
      </c>
      <c r="O565" s="11">
        <v>0</v>
      </c>
      <c r="P565" s="11">
        <v>0</v>
      </c>
      <c r="Q565" s="11">
        <v>0</v>
      </c>
      <c r="R565" s="11">
        <v>0</v>
      </c>
      <c r="S565" s="11">
        <f t="shared" si="9"/>
        <v>59151</v>
      </c>
      <c r="T565" s="11">
        <f t="shared" si="9"/>
        <v>147855</v>
      </c>
    </row>
    <row r="566" spans="1:20" ht="18" x14ac:dyDescent="0.5">
      <c r="A566" s="10" t="s">
        <v>1137</v>
      </c>
      <c r="B566" s="10" t="s">
        <v>1138</v>
      </c>
      <c r="C566" s="11">
        <v>24300</v>
      </c>
      <c r="D566" s="11">
        <v>60746</v>
      </c>
      <c r="E566" s="11">
        <v>27038</v>
      </c>
      <c r="F566" s="11">
        <v>67592</v>
      </c>
      <c r="G566" s="11">
        <v>1508</v>
      </c>
      <c r="H566" s="11">
        <v>3767</v>
      </c>
      <c r="I566" s="11">
        <v>36429</v>
      </c>
      <c r="J566" s="11">
        <v>91044</v>
      </c>
      <c r="K566" s="11">
        <v>0</v>
      </c>
      <c r="L566" s="11">
        <v>0</v>
      </c>
      <c r="M566" s="11">
        <v>0</v>
      </c>
      <c r="N566" s="11">
        <v>0</v>
      </c>
      <c r="O566" s="11">
        <v>0</v>
      </c>
      <c r="P566" s="11">
        <v>0</v>
      </c>
      <c r="Q566" s="11">
        <v>0</v>
      </c>
      <c r="R566" s="11">
        <v>0</v>
      </c>
      <c r="S566" s="11">
        <f t="shared" si="9"/>
        <v>89275</v>
      </c>
      <c r="T566" s="11">
        <f t="shared" si="9"/>
        <v>223149</v>
      </c>
    </row>
    <row r="567" spans="1:20" ht="18" x14ac:dyDescent="0.5">
      <c r="A567" s="10" t="s">
        <v>1139</v>
      </c>
      <c r="B567" s="10" t="s">
        <v>1140</v>
      </c>
      <c r="C567" s="11">
        <v>323</v>
      </c>
      <c r="D567" s="11">
        <v>805</v>
      </c>
      <c r="E567" s="11">
        <v>0</v>
      </c>
      <c r="F567" s="11">
        <v>0</v>
      </c>
      <c r="G567" s="11">
        <v>84</v>
      </c>
      <c r="H567" s="11">
        <v>209</v>
      </c>
      <c r="I567" s="11">
        <v>0</v>
      </c>
      <c r="J567" s="11">
        <v>0</v>
      </c>
      <c r="K567" s="11">
        <v>0</v>
      </c>
      <c r="L567" s="11">
        <v>0</v>
      </c>
      <c r="M567" s="11">
        <v>0</v>
      </c>
      <c r="N567" s="11">
        <v>0</v>
      </c>
      <c r="O567" s="11">
        <v>0</v>
      </c>
      <c r="P567" s="11">
        <v>0</v>
      </c>
      <c r="Q567" s="11">
        <v>0</v>
      </c>
      <c r="R567" s="11">
        <v>0</v>
      </c>
      <c r="S567" s="11">
        <f t="shared" si="9"/>
        <v>407</v>
      </c>
      <c r="T567" s="11">
        <f t="shared" si="9"/>
        <v>1014</v>
      </c>
    </row>
    <row r="568" spans="1:20" ht="18" x14ac:dyDescent="0.5">
      <c r="A568" s="10" t="s">
        <v>1141</v>
      </c>
      <c r="B568" s="10" t="s">
        <v>1142</v>
      </c>
      <c r="C568" s="11">
        <v>5828</v>
      </c>
      <c r="D568" s="11">
        <v>14566</v>
      </c>
      <c r="E568" s="11">
        <v>660</v>
      </c>
      <c r="F568" s="11">
        <v>1650</v>
      </c>
      <c r="G568" s="11">
        <v>164</v>
      </c>
      <c r="H568" s="11">
        <v>410</v>
      </c>
      <c r="I568" s="11">
        <v>2741</v>
      </c>
      <c r="J568" s="11">
        <v>6816</v>
      </c>
      <c r="K568" s="11">
        <v>0</v>
      </c>
      <c r="L568" s="11">
        <v>0</v>
      </c>
      <c r="M568" s="11">
        <v>0</v>
      </c>
      <c r="N568" s="11">
        <v>0</v>
      </c>
      <c r="O568" s="11">
        <v>0</v>
      </c>
      <c r="P568" s="11">
        <v>0</v>
      </c>
      <c r="Q568" s="11">
        <v>0</v>
      </c>
      <c r="R568" s="11">
        <v>0</v>
      </c>
      <c r="S568" s="11">
        <f t="shared" si="9"/>
        <v>9393</v>
      </c>
      <c r="T568" s="11">
        <f t="shared" si="9"/>
        <v>23442</v>
      </c>
    </row>
    <row r="569" spans="1:20" ht="18" x14ac:dyDescent="0.5">
      <c r="A569" s="10" t="s">
        <v>1143</v>
      </c>
      <c r="B569" s="10" t="s">
        <v>1144</v>
      </c>
      <c r="C569" s="11">
        <v>4119340</v>
      </c>
      <c r="D569" s="11">
        <v>10298349</v>
      </c>
      <c r="E569" s="11">
        <v>1246</v>
      </c>
      <c r="F569" s="11">
        <v>3114</v>
      </c>
      <c r="G569" s="11">
        <v>42263</v>
      </c>
      <c r="H569" s="11">
        <v>105657</v>
      </c>
      <c r="I569" s="11">
        <v>167706</v>
      </c>
      <c r="J569" s="11">
        <v>419242</v>
      </c>
      <c r="K569" s="11">
        <v>0</v>
      </c>
      <c r="L569" s="11">
        <v>0</v>
      </c>
      <c r="M569" s="11">
        <v>0</v>
      </c>
      <c r="N569" s="11">
        <v>0</v>
      </c>
      <c r="O569" s="11">
        <v>0</v>
      </c>
      <c r="P569" s="11">
        <v>0</v>
      </c>
      <c r="Q569" s="11">
        <v>14220</v>
      </c>
      <c r="R569" s="11">
        <v>35550</v>
      </c>
      <c r="S569" s="11">
        <f t="shared" si="9"/>
        <v>4344775</v>
      </c>
      <c r="T569" s="11">
        <f t="shared" si="9"/>
        <v>10861912</v>
      </c>
    </row>
    <row r="570" spans="1:20" ht="18" x14ac:dyDescent="0.5">
      <c r="A570" s="10" t="s">
        <v>1145</v>
      </c>
      <c r="B570" s="10" t="s">
        <v>1146</v>
      </c>
      <c r="C570" s="11">
        <v>34582</v>
      </c>
      <c r="D570" s="11">
        <v>86452</v>
      </c>
      <c r="E570" s="11">
        <v>5300</v>
      </c>
      <c r="F570" s="11">
        <v>13246</v>
      </c>
      <c r="G570" s="11">
        <v>1640</v>
      </c>
      <c r="H570" s="11">
        <v>4100</v>
      </c>
      <c r="I570" s="11">
        <v>7249</v>
      </c>
      <c r="J570" s="11">
        <v>18097</v>
      </c>
      <c r="K570" s="11">
        <v>0</v>
      </c>
      <c r="L570" s="11">
        <v>0</v>
      </c>
      <c r="M570" s="11">
        <v>0</v>
      </c>
      <c r="N570" s="11">
        <v>0</v>
      </c>
      <c r="O570" s="11">
        <v>0</v>
      </c>
      <c r="P570" s="11">
        <v>0</v>
      </c>
      <c r="Q570" s="11">
        <v>0</v>
      </c>
      <c r="R570" s="11">
        <v>0</v>
      </c>
      <c r="S570" s="11">
        <f t="shared" si="9"/>
        <v>48771</v>
      </c>
      <c r="T570" s="11">
        <f t="shared" si="9"/>
        <v>121895</v>
      </c>
    </row>
    <row r="571" spans="1:20" ht="18" x14ac:dyDescent="0.5">
      <c r="A571" s="10" t="s">
        <v>1147</v>
      </c>
      <c r="B571" s="10" t="s">
        <v>1148</v>
      </c>
      <c r="C571" s="11">
        <v>5496</v>
      </c>
      <c r="D571" s="11">
        <v>13736</v>
      </c>
      <c r="E571" s="11">
        <v>0</v>
      </c>
      <c r="F571" s="11">
        <v>0</v>
      </c>
      <c r="G571" s="11">
        <v>0</v>
      </c>
      <c r="H571" s="11">
        <v>0</v>
      </c>
      <c r="I571" s="11">
        <v>8193</v>
      </c>
      <c r="J571" s="11">
        <v>20478</v>
      </c>
      <c r="K571" s="11">
        <v>0</v>
      </c>
      <c r="L571" s="11">
        <v>0</v>
      </c>
      <c r="M571" s="11">
        <v>0</v>
      </c>
      <c r="N571" s="11">
        <v>0</v>
      </c>
      <c r="O571" s="11">
        <v>0</v>
      </c>
      <c r="P571" s="11">
        <v>0</v>
      </c>
      <c r="Q571" s="11">
        <v>816</v>
      </c>
      <c r="R571" s="11">
        <v>2040</v>
      </c>
      <c r="S571" s="11">
        <f t="shared" si="9"/>
        <v>14505</v>
      </c>
      <c r="T571" s="11">
        <f t="shared" si="9"/>
        <v>36254</v>
      </c>
    </row>
    <row r="572" spans="1:20" ht="18" x14ac:dyDescent="0.5">
      <c r="A572" s="10" t="s">
        <v>1149</v>
      </c>
      <c r="B572" s="10" t="s">
        <v>1150</v>
      </c>
      <c r="C572" s="11">
        <v>512772</v>
      </c>
      <c r="D572" s="11">
        <v>1281927</v>
      </c>
      <c r="E572" s="11">
        <v>124000</v>
      </c>
      <c r="F572" s="11">
        <v>310000</v>
      </c>
      <c r="G572" s="11">
        <v>11553</v>
      </c>
      <c r="H572" s="11">
        <v>28880</v>
      </c>
      <c r="I572" s="11">
        <v>48705</v>
      </c>
      <c r="J572" s="11">
        <v>121747</v>
      </c>
      <c r="K572" s="11">
        <v>0</v>
      </c>
      <c r="L572" s="11">
        <v>0</v>
      </c>
      <c r="M572" s="11">
        <v>0</v>
      </c>
      <c r="N572" s="11">
        <v>0</v>
      </c>
      <c r="O572" s="11">
        <v>0</v>
      </c>
      <c r="P572" s="11">
        <v>0</v>
      </c>
      <c r="Q572" s="11">
        <v>26320</v>
      </c>
      <c r="R572" s="11">
        <v>65800</v>
      </c>
      <c r="S572" s="11">
        <f t="shared" si="9"/>
        <v>723350</v>
      </c>
      <c r="T572" s="11">
        <f t="shared" si="9"/>
        <v>1808354</v>
      </c>
    </row>
    <row r="573" spans="1:20" ht="18" x14ac:dyDescent="0.5">
      <c r="A573" s="10" t="s">
        <v>1151</v>
      </c>
      <c r="B573" s="10" t="s">
        <v>1152</v>
      </c>
      <c r="C573" s="11">
        <v>2227430</v>
      </c>
      <c r="D573" s="11">
        <v>5568574</v>
      </c>
      <c r="E573" s="11">
        <v>0</v>
      </c>
      <c r="F573" s="11">
        <v>0</v>
      </c>
      <c r="G573" s="11">
        <v>0</v>
      </c>
      <c r="H573" s="11">
        <v>0</v>
      </c>
      <c r="I573" s="11">
        <v>13376</v>
      </c>
      <c r="J573" s="11">
        <v>33428</v>
      </c>
      <c r="K573" s="11">
        <v>0</v>
      </c>
      <c r="L573" s="11">
        <v>0</v>
      </c>
      <c r="M573" s="11">
        <v>0</v>
      </c>
      <c r="N573" s="11">
        <v>0</v>
      </c>
      <c r="O573" s="11">
        <v>0</v>
      </c>
      <c r="P573" s="11">
        <v>0</v>
      </c>
      <c r="Q573" s="11">
        <v>12792</v>
      </c>
      <c r="R573" s="11">
        <v>31980</v>
      </c>
      <c r="S573" s="11">
        <f t="shared" si="9"/>
        <v>2253598</v>
      </c>
      <c r="T573" s="11">
        <f t="shared" si="9"/>
        <v>5633982</v>
      </c>
    </row>
    <row r="574" spans="1:20" ht="18" x14ac:dyDescent="0.5">
      <c r="A574" s="10" t="s">
        <v>1153</v>
      </c>
      <c r="B574" s="10" t="s">
        <v>1154</v>
      </c>
      <c r="C574" s="11">
        <v>807442</v>
      </c>
      <c r="D574" s="11">
        <v>2018604</v>
      </c>
      <c r="E574" s="11">
        <v>0</v>
      </c>
      <c r="F574" s="11">
        <v>0</v>
      </c>
      <c r="G574" s="11">
        <v>10824</v>
      </c>
      <c r="H574" s="11">
        <v>27060</v>
      </c>
      <c r="I574" s="11">
        <v>490894</v>
      </c>
      <c r="J574" s="11">
        <v>1227215</v>
      </c>
      <c r="K574" s="11">
        <v>0</v>
      </c>
      <c r="L574" s="11">
        <v>0</v>
      </c>
      <c r="M574" s="11">
        <v>0</v>
      </c>
      <c r="N574" s="11">
        <v>0</v>
      </c>
      <c r="O574" s="11">
        <v>0</v>
      </c>
      <c r="P574" s="11">
        <v>0</v>
      </c>
      <c r="Q574" s="11">
        <v>18824</v>
      </c>
      <c r="R574" s="11">
        <v>47060</v>
      </c>
      <c r="S574" s="11">
        <f t="shared" si="9"/>
        <v>1327984</v>
      </c>
      <c r="T574" s="11">
        <f t="shared" si="9"/>
        <v>3319939</v>
      </c>
    </row>
    <row r="575" spans="1:20" ht="18" x14ac:dyDescent="0.5">
      <c r="A575" s="10" t="s">
        <v>1155</v>
      </c>
      <c r="B575" s="10" t="s">
        <v>1156</v>
      </c>
      <c r="C575" s="11">
        <v>149712</v>
      </c>
      <c r="D575" s="11">
        <v>374277</v>
      </c>
      <c r="E575" s="11">
        <v>95016</v>
      </c>
      <c r="F575" s="11">
        <v>237536</v>
      </c>
      <c r="G575" s="11">
        <v>11890</v>
      </c>
      <c r="H575" s="11">
        <v>29725</v>
      </c>
      <c r="I575" s="11">
        <v>40839</v>
      </c>
      <c r="J575" s="11">
        <v>102074</v>
      </c>
      <c r="K575" s="11">
        <v>0</v>
      </c>
      <c r="L575" s="11">
        <v>0</v>
      </c>
      <c r="M575" s="11">
        <v>0</v>
      </c>
      <c r="N575" s="11">
        <v>0</v>
      </c>
      <c r="O575" s="11">
        <v>0</v>
      </c>
      <c r="P575" s="11">
        <v>0</v>
      </c>
      <c r="Q575" s="11">
        <v>2896</v>
      </c>
      <c r="R575" s="11">
        <v>7240</v>
      </c>
      <c r="S575" s="11">
        <f t="shared" si="9"/>
        <v>300353</v>
      </c>
      <c r="T575" s="11">
        <f t="shared" si="9"/>
        <v>750852</v>
      </c>
    </row>
    <row r="576" spans="1:20" ht="18" x14ac:dyDescent="0.5">
      <c r="A576" s="10" t="s">
        <v>1157</v>
      </c>
      <c r="B576" s="10" t="s">
        <v>1158</v>
      </c>
      <c r="C576" s="11">
        <v>2210</v>
      </c>
      <c r="D576" s="11">
        <v>5523</v>
      </c>
      <c r="E576" s="11">
        <v>142178</v>
      </c>
      <c r="F576" s="11">
        <v>355442</v>
      </c>
      <c r="G576" s="11">
        <v>13263</v>
      </c>
      <c r="H576" s="11">
        <v>33155</v>
      </c>
      <c r="I576" s="11">
        <v>3426</v>
      </c>
      <c r="J576" s="11">
        <v>8554</v>
      </c>
      <c r="K576" s="11">
        <v>0</v>
      </c>
      <c r="L576" s="11">
        <v>0</v>
      </c>
      <c r="M576" s="11">
        <v>0</v>
      </c>
      <c r="N576" s="11">
        <v>0</v>
      </c>
      <c r="O576" s="11">
        <v>0</v>
      </c>
      <c r="P576" s="11">
        <v>0</v>
      </c>
      <c r="Q576" s="11">
        <v>11600</v>
      </c>
      <c r="R576" s="11">
        <v>29000</v>
      </c>
      <c r="S576" s="11">
        <f t="shared" si="9"/>
        <v>172677</v>
      </c>
      <c r="T576" s="11">
        <f t="shared" si="9"/>
        <v>431674</v>
      </c>
    </row>
    <row r="577" spans="1:20" ht="18" x14ac:dyDescent="0.5">
      <c r="A577" s="10" t="s">
        <v>1159</v>
      </c>
      <c r="B577" s="10" t="s">
        <v>1160</v>
      </c>
      <c r="C577" s="11">
        <v>1933154</v>
      </c>
      <c r="D577" s="11">
        <v>4832884</v>
      </c>
      <c r="E577" s="11">
        <v>342124</v>
      </c>
      <c r="F577" s="11">
        <v>855310</v>
      </c>
      <c r="G577" s="11">
        <v>60807</v>
      </c>
      <c r="H577" s="11">
        <v>152016</v>
      </c>
      <c r="I577" s="11">
        <v>1346760</v>
      </c>
      <c r="J577" s="11">
        <v>3366883</v>
      </c>
      <c r="K577" s="11">
        <v>0</v>
      </c>
      <c r="L577" s="11">
        <v>0</v>
      </c>
      <c r="M577" s="11">
        <v>0</v>
      </c>
      <c r="N577" s="11">
        <v>0</v>
      </c>
      <c r="O577" s="11">
        <v>0</v>
      </c>
      <c r="P577" s="11">
        <v>0</v>
      </c>
      <c r="Q577" s="11">
        <v>8</v>
      </c>
      <c r="R577" s="11">
        <v>18</v>
      </c>
      <c r="S577" s="11">
        <f t="shared" si="9"/>
        <v>3682853</v>
      </c>
      <c r="T577" s="11">
        <f t="shared" si="9"/>
        <v>9207111</v>
      </c>
    </row>
    <row r="578" spans="1:20" ht="18" x14ac:dyDescent="0.5">
      <c r="A578" s="10" t="s">
        <v>1161</v>
      </c>
      <c r="B578" s="10" t="s">
        <v>1162</v>
      </c>
      <c r="C578" s="11">
        <v>3888176</v>
      </c>
      <c r="D578" s="11">
        <v>9720437</v>
      </c>
      <c r="E578" s="11">
        <v>0</v>
      </c>
      <c r="F578" s="11">
        <v>0</v>
      </c>
      <c r="G578" s="11">
        <v>2300</v>
      </c>
      <c r="H578" s="11">
        <v>5748</v>
      </c>
      <c r="I578" s="11">
        <v>1535</v>
      </c>
      <c r="J578" s="11">
        <v>3835</v>
      </c>
      <c r="K578" s="11">
        <v>0</v>
      </c>
      <c r="L578" s="11">
        <v>0</v>
      </c>
      <c r="M578" s="11">
        <v>0</v>
      </c>
      <c r="N578" s="11">
        <v>0</v>
      </c>
      <c r="O578" s="11">
        <v>0</v>
      </c>
      <c r="P578" s="11">
        <v>0</v>
      </c>
      <c r="Q578" s="11">
        <v>0</v>
      </c>
      <c r="R578" s="11">
        <v>0</v>
      </c>
      <c r="S578" s="11">
        <f t="shared" si="9"/>
        <v>3892011</v>
      </c>
      <c r="T578" s="11">
        <f t="shared" si="9"/>
        <v>9730020</v>
      </c>
    </row>
    <row r="579" spans="1:20" ht="18" x14ac:dyDescent="0.5">
      <c r="A579" s="10" t="s">
        <v>1163</v>
      </c>
      <c r="B579" s="10" t="s">
        <v>1164</v>
      </c>
      <c r="C579" s="11">
        <v>1630597</v>
      </c>
      <c r="D579" s="11">
        <v>4076491</v>
      </c>
      <c r="E579" s="11">
        <v>2641097</v>
      </c>
      <c r="F579" s="11">
        <v>6602741</v>
      </c>
      <c r="G579" s="11">
        <v>27880</v>
      </c>
      <c r="H579" s="11">
        <v>69700</v>
      </c>
      <c r="I579" s="11">
        <v>21115</v>
      </c>
      <c r="J579" s="11">
        <v>52777</v>
      </c>
      <c r="K579" s="11">
        <v>0</v>
      </c>
      <c r="L579" s="11">
        <v>0</v>
      </c>
      <c r="M579" s="11">
        <v>0</v>
      </c>
      <c r="N579" s="11">
        <v>0</v>
      </c>
      <c r="O579" s="11">
        <v>0</v>
      </c>
      <c r="P579" s="11">
        <v>0</v>
      </c>
      <c r="Q579" s="11">
        <v>12</v>
      </c>
      <c r="R579" s="11">
        <v>30</v>
      </c>
      <c r="S579" s="11">
        <f t="shared" si="9"/>
        <v>4320701</v>
      </c>
      <c r="T579" s="11">
        <f t="shared" si="9"/>
        <v>10801739</v>
      </c>
    </row>
    <row r="580" spans="1:20" ht="18" x14ac:dyDescent="0.5">
      <c r="A580" s="10" t="s">
        <v>1165</v>
      </c>
      <c r="B580" s="10" t="s">
        <v>1166</v>
      </c>
      <c r="C580" s="11">
        <v>10376332</v>
      </c>
      <c r="D580" s="11">
        <v>25940828</v>
      </c>
      <c r="E580" s="11">
        <v>0</v>
      </c>
      <c r="F580" s="11">
        <v>0</v>
      </c>
      <c r="G580" s="11">
        <v>123000</v>
      </c>
      <c r="H580" s="11">
        <v>307500</v>
      </c>
      <c r="I580" s="11">
        <v>34092</v>
      </c>
      <c r="J580" s="11">
        <v>85206</v>
      </c>
      <c r="K580" s="11">
        <v>0</v>
      </c>
      <c r="L580" s="11">
        <v>0</v>
      </c>
      <c r="M580" s="11">
        <v>0</v>
      </c>
      <c r="N580" s="11">
        <v>0</v>
      </c>
      <c r="O580" s="11">
        <v>0</v>
      </c>
      <c r="P580" s="11">
        <v>0</v>
      </c>
      <c r="Q580" s="11">
        <v>2</v>
      </c>
      <c r="R580" s="11">
        <v>4</v>
      </c>
      <c r="S580" s="11">
        <f t="shared" si="9"/>
        <v>10533426</v>
      </c>
      <c r="T580" s="11">
        <f t="shared" si="9"/>
        <v>26333538</v>
      </c>
    </row>
    <row r="581" spans="1:20" ht="18" x14ac:dyDescent="0.5">
      <c r="A581" s="10" t="s">
        <v>1167</v>
      </c>
      <c r="B581" s="10" t="s">
        <v>1168</v>
      </c>
      <c r="C581" s="11">
        <v>244908</v>
      </c>
      <c r="D581" s="11">
        <v>612267</v>
      </c>
      <c r="E581" s="11">
        <v>62132</v>
      </c>
      <c r="F581" s="11">
        <v>155328</v>
      </c>
      <c r="G581" s="11">
        <v>1626</v>
      </c>
      <c r="H581" s="11">
        <v>4063</v>
      </c>
      <c r="I581" s="11">
        <v>62258</v>
      </c>
      <c r="J581" s="11">
        <v>155632</v>
      </c>
      <c r="K581" s="11">
        <v>0</v>
      </c>
      <c r="L581" s="11">
        <v>0</v>
      </c>
      <c r="M581" s="11">
        <v>0</v>
      </c>
      <c r="N581" s="11">
        <v>0</v>
      </c>
      <c r="O581" s="11">
        <v>0</v>
      </c>
      <c r="P581" s="11">
        <v>0</v>
      </c>
      <c r="Q581" s="11">
        <v>0</v>
      </c>
      <c r="R581" s="11">
        <v>0</v>
      </c>
      <c r="S581" s="11">
        <f t="shared" ref="S581:T644" si="10">C581+E581+G581+I581+K581+M581+O581+Q581</f>
        <v>370924</v>
      </c>
      <c r="T581" s="11">
        <f t="shared" si="10"/>
        <v>927290</v>
      </c>
    </row>
    <row r="582" spans="1:20" ht="18" x14ac:dyDescent="0.5">
      <c r="A582" s="10" t="s">
        <v>1169</v>
      </c>
      <c r="B582" s="10" t="s">
        <v>1170</v>
      </c>
      <c r="C582" s="11">
        <v>349564</v>
      </c>
      <c r="D582" s="11">
        <v>873909</v>
      </c>
      <c r="E582" s="11">
        <v>191264</v>
      </c>
      <c r="F582" s="11">
        <v>478158</v>
      </c>
      <c r="G582" s="11">
        <v>11682</v>
      </c>
      <c r="H582" s="11">
        <v>29202</v>
      </c>
      <c r="I582" s="11">
        <v>277898</v>
      </c>
      <c r="J582" s="11">
        <v>694728</v>
      </c>
      <c r="K582" s="11">
        <v>0</v>
      </c>
      <c r="L582" s="11">
        <v>0</v>
      </c>
      <c r="M582" s="11">
        <v>0</v>
      </c>
      <c r="N582" s="11">
        <v>0</v>
      </c>
      <c r="O582" s="11">
        <v>0</v>
      </c>
      <c r="P582" s="11">
        <v>0</v>
      </c>
      <c r="Q582" s="11">
        <v>0</v>
      </c>
      <c r="R582" s="11">
        <v>0</v>
      </c>
      <c r="S582" s="11">
        <f t="shared" si="10"/>
        <v>830408</v>
      </c>
      <c r="T582" s="11">
        <f t="shared" si="10"/>
        <v>2075997</v>
      </c>
    </row>
    <row r="583" spans="1:20" ht="18" x14ac:dyDescent="0.5">
      <c r="A583" s="10" t="s">
        <v>1171</v>
      </c>
      <c r="B583" s="10" t="s">
        <v>1172</v>
      </c>
      <c r="C583" s="11">
        <v>6362</v>
      </c>
      <c r="D583" s="11">
        <v>15902</v>
      </c>
      <c r="E583" s="11">
        <v>61196</v>
      </c>
      <c r="F583" s="11">
        <v>152987</v>
      </c>
      <c r="G583" s="11">
        <v>3789</v>
      </c>
      <c r="H583" s="11">
        <v>9471</v>
      </c>
      <c r="I583" s="11">
        <v>662</v>
      </c>
      <c r="J583" s="11">
        <v>1645</v>
      </c>
      <c r="K583" s="11">
        <v>0</v>
      </c>
      <c r="L583" s="11">
        <v>0</v>
      </c>
      <c r="M583" s="11">
        <v>0</v>
      </c>
      <c r="N583" s="11">
        <v>0</v>
      </c>
      <c r="O583" s="11">
        <v>0</v>
      </c>
      <c r="P583" s="11">
        <v>0</v>
      </c>
      <c r="Q583" s="11">
        <v>0</v>
      </c>
      <c r="R583" s="11">
        <v>0</v>
      </c>
      <c r="S583" s="11">
        <f t="shared" si="10"/>
        <v>72009</v>
      </c>
      <c r="T583" s="11">
        <f t="shared" si="10"/>
        <v>180005</v>
      </c>
    </row>
    <row r="584" spans="1:20" ht="18" x14ac:dyDescent="0.5">
      <c r="A584" s="10" t="s">
        <v>1173</v>
      </c>
      <c r="B584" s="10" t="s">
        <v>1174</v>
      </c>
      <c r="C584" s="11">
        <v>14872</v>
      </c>
      <c r="D584" s="11">
        <v>37178</v>
      </c>
      <c r="E584" s="11">
        <v>4395</v>
      </c>
      <c r="F584" s="11">
        <v>10985</v>
      </c>
      <c r="G584" s="11">
        <v>437</v>
      </c>
      <c r="H584" s="11">
        <v>1089</v>
      </c>
      <c r="I584" s="11">
        <v>3269</v>
      </c>
      <c r="J584" s="11">
        <v>8167</v>
      </c>
      <c r="K584" s="11">
        <v>0</v>
      </c>
      <c r="L584" s="11">
        <v>0</v>
      </c>
      <c r="M584" s="11">
        <v>0</v>
      </c>
      <c r="N584" s="11">
        <v>0</v>
      </c>
      <c r="O584" s="11">
        <v>0</v>
      </c>
      <c r="P584" s="11">
        <v>0</v>
      </c>
      <c r="Q584" s="11">
        <v>0</v>
      </c>
      <c r="R584" s="11">
        <v>0</v>
      </c>
      <c r="S584" s="11">
        <f t="shared" si="10"/>
        <v>22973</v>
      </c>
      <c r="T584" s="11">
        <f t="shared" si="10"/>
        <v>57419</v>
      </c>
    </row>
    <row r="585" spans="1:20" ht="18" x14ac:dyDescent="0.5">
      <c r="A585" s="10" t="s">
        <v>1175</v>
      </c>
      <c r="B585" s="10" t="s">
        <v>1176</v>
      </c>
      <c r="C585" s="11">
        <v>17616</v>
      </c>
      <c r="D585" s="11">
        <v>44040</v>
      </c>
      <c r="E585" s="11">
        <v>0</v>
      </c>
      <c r="F585" s="11">
        <v>0</v>
      </c>
      <c r="G585" s="11">
        <v>652</v>
      </c>
      <c r="H585" s="11">
        <v>1630</v>
      </c>
      <c r="I585" s="11">
        <v>8402</v>
      </c>
      <c r="J585" s="11">
        <v>20991</v>
      </c>
      <c r="K585" s="11">
        <v>0</v>
      </c>
      <c r="L585" s="11">
        <v>0</v>
      </c>
      <c r="M585" s="11">
        <v>0</v>
      </c>
      <c r="N585" s="11">
        <v>0</v>
      </c>
      <c r="O585" s="11">
        <v>0</v>
      </c>
      <c r="P585" s="11">
        <v>0</v>
      </c>
      <c r="Q585" s="11">
        <v>0</v>
      </c>
      <c r="R585" s="11">
        <v>0</v>
      </c>
      <c r="S585" s="11">
        <f t="shared" si="10"/>
        <v>26670</v>
      </c>
      <c r="T585" s="11">
        <f t="shared" si="10"/>
        <v>66661</v>
      </c>
    </row>
    <row r="586" spans="1:20" ht="18" x14ac:dyDescent="0.5">
      <c r="A586" s="10" t="s">
        <v>1177</v>
      </c>
      <c r="B586" s="10" t="s">
        <v>1178</v>
      </c>
      <c r="C586" s="11">
        <v>0</v>
      </c>
      <c r="D586" s="11">
        <v>0</v>
      </c>
      <c r="E586" s="11">
        <v>0</v>
      </c>
      <c r="F586" s="11">
        <v>0</v>
      </c>
      <c r="G586" s="11">
        <v>0</v>
      </c>
      <c r="H586" s="11">
        <v>0</v>
      </c>
      <c r="I586" s="11">
        <v>4349</v>
      </c>
      <c r="J586" s="11">
        <v>10865</v>
      </c>
      <c r="K586" s="11">
        <v>0</v>
      </c>
      <c r="L586" s="11">
        <v>0</v>
      </c>
      <c r="M586" s="11">
        <v>0</v>
      </c>
      <c r="N586" s="11">
        <v>0</v>
      </c>
      <c r="O586" s="11">
        <v>0</v>
      </c>
      <c r="P586" s="11">
        <v>0</v>
      </c>
      <c r="Q586" s="11">
        <v>0</v>
      </c>
      <c r="R586" s="11">
        <v>0</v>
      </c>
      <c r="S586" s="11">
        <f t="shared" si="10"/>
        <v>4349</v>
      </c>
      <c r="T586" s="11">
        <f t="shared" si="10"/>
        <v>10865</v>
      </c>
    </row>
    <row r="587" spans="1:20" ht="18" x14ac:dyDescent="0.5">
      <c r="A587" s="10" t="s">
        <v>1179</v>
      </c>
      <c r="B587" s="10" t="s">
        <v>1180</v>
      </c>
      <c r="C587" s="11">
        <v>644</v>
      </c>
      <c r="D587" s="11">
        <v>1610</v>
      </c>
      <c r="E587" s="11">
        <v>0</v>
      </c>
      <c r="F587" s="11">
        <v>0</v>
      </c>
      <c r="G587" s="11">
        <v>40444</v>
      </c>
      <c r="H587" s="11">
        <v>101108</v>
      </c>
      <c r="I587" s="11">
        <v>6196</v>
      </c>
      <c r="J587" s="11">
        <v>15485</v>
      </c>
      <c r="K587" s="11">
        <v>0</v>
      </c>
      <c r="L587" s="11">
        <v>0</v>
      </c>
      <c r="M587" s="11">
        <v>0</v>
      </c>
      <c r="N587" s="11">
        <v>0</v>
      </c>
      <c r="O587" s="11">
        <v>0</v>
      </c>
      <c r="P587" s="11">
        <v>0</v>
      </c>
      <c r="Q587" s="11">
        <v>0</v>
      </c>
      <c r="R587" s="11">
        <v>0</v>
      </c>
      <c r="S587" s="11">
        <f t="shared" si="10"/>
        <v>47284</v>
      </c>
      <c r="T587" s="11">
        <f t="shared" si="10"/>
        <v>118203</v>
      </c>
    </row>
    <row r="588" spans="1:20" ht="18" x14ac:dyDescent="0.5">
      <c r="A588" s="10" t="s">
        <v>1181</v>
      </c>
      <c r="B588" s="10" t="s">
        <v>1182</v>
      </c>
      <c r="C588" s="11">
        <v>1165976</v>
      </c>
      <c r="D588" s="11">
        <v>2914939</v>
      </c>
      <c r="E588" s="11">
        <v>0</v>
      </c>
      <c r="F588" s="11">
        <v>0</v>
      </c>
      <c r="G588" s="11">
        <v>0</v>
      </c>
      <c r="H588" s="11">
        <v>0</v>
      </c>
      <c r="I588" s="11">
        <v>537744</v>
      </c>
      <c r="J588" s="11">
        <v>1344349</v>
      </c>
      <c r="K588" s="11">
        <v>0</v>
      </c>
      <c r="L588" s="11">
        <v>0</v>
      </c>
      <c r="M588" s="11">
        <v>0</v>
      </c>
      <c r="N588" s="11">
        <v>0</v>
      </c>
      <c r="O588" s="11">
        <v>0</v>
      </c>
      <c r="P588" s="11">
        <v>0</v>
      </c>
      <c r="Q588" s="11">
        <v>4</v>
      </c>
      <c r="R588" s="11">
        <v>8</v>
      </c>
      <c r="S588" s="11">
        <f t="shared" si="10"/>
        <v>1703724</v>
      </c>
      <c r="T588" s="11">
        <f t="shared" si="10"/>
        <v>4259296</v>
      </c>
    </row>
    <row r="589" spans="1:20" ht="18" x14ac:dyDescent="0.5">
      <c r="A589" s="10" t="s">
        <v>1183</v>
      </c>
      <c r="B589" s="10" t="s">
        <v>1184</v>
      </c>
      <c r="C589" s="11">
        <v>8706</v>
      </c>
      <c r="D589" s="11">
        <v>21764</v>
      </c>
      <c r="E589" s="11">
        <v>0</v>
      </c>
      <c r="F589" s="11">
        <v>0</v>
      </c>
      <c r="G589" s="11">
        <v>295</v>
      </c>
      <c r="H589" s="11">
        <v>734</v>
      </c>
      <c r="I589" s="11">
        <v>8534</v>
      </c>
      <c r="J589" s="11">
        <v>21326</v>
      </c>
      <c r="K589" s="11">
        <v>0</v>
      </c>
      <c r="L589" s="11">
        <v>0</v>
      </c>
      <c r="M589" s="11">
        <v>0</v>
      </c>
      <c r="N589" s="11">
        <v>0</v>
      </c>
      <c r="O589" s="11">
        <v>0</v>
      </c>
      <c r="P589" s="11">
        <v>0</v>
      </c>
      <c r="Q589" s="11">
        <v>0</v>
      </c>
      <c r="R589" s="11">
        <v>0</v>
      </c>
      <c r="S589" s="11">
        <f t="shared" si="10"/>
        <v>17535</v>
      </c>
      <c r="T589" s="11">
        <f t="shared" si="10"/>
        <v>43824</v>
      </c>
    </row>
    <row r="590" spans="1:20" ht="18" x14ac:dyDescent="0.5">
      <c r="A590" s="10" t="s">
        <v>1185</v>
      </c>
      <c r="B590" s="10" t="s">
        <v>1186</v>
      </c>
      <c r="C590" s="11">
        <v>29286</v>
      </c>
      <c r="D590" s="11">
        <v>73213</v>
      </c>
      <c r="E590" s="11">
        <v>0</v>
      </c>
      <c r="F590" s="11">
        <v>0</v>
      </c>
      <c r="G590" s="11">
        <v>6709</v>
      </c>
      <c r="H590" s="11">
        <v>16771</v>
      </c>
      <c r="I590" s="11">
        <v>85844</v>
      </c>
      <c r="J590" s="11">
        <v>214590</v>
      </c>
      <c r="K590" s="11">
        <v>0</v>
      </c>
      <c r="L590" s="11">
        <v>0</v>
      </c>
      <c r="M590" s="11">
        <v>0</v>
      </c>
      <c r="N590" s="11">
        <v>0</v>
      </c>
      <c r="O590" s="11">
        <v>0</v>
      </c>
      <c r="P590" s="11">
        <v>0</v>
      </c>
      <c r="Q590" s="11">
        <v>32</v>
      </c>
      <c r="R590" s="11">
        <v>80</v>
      </c>
      <c r="S590" s="11">
        <f t="shared" si="10"/>
        <v>121871</v>
      </c>
      <c r="T590" s="11">
        <f t="shared" si="10"/>
        <v>304654</v>
      </c>
    </row>
    <row r="591" spans="1:20" ht="18" x14ac:dyDescent="0.5">
      <c r="A591" s="10" t="s">
        <v>1187</v>
      </c>
      <c r="B591" s="10" t="s">
        <v>1188</v>
      </c>
      <c r="C591" s="11">
        <v>0</v>
      </c>
      <c r="D591" s="11">
        <v>0</v>
      </c>
      <c r="E591" s="11">
        <v>22250</v>
      </c>
      <c r="F591" s="11">
        <v>55624</v>
      </c>
      <c r="G591" s="11">
        <v>820</v>
      </c>
      <c r="H591" s="11">
        <v>2050</v>
      </c>
      <c r="I591" s="11">
        <v>9532</v>
      </c>
      <c r="J591" s="11">
        <v>23822</v>
      </c>
      <c r="K591" s="11">
        <v>0</v>
      </c>
      <c r="L591" s="11">
        <v>0</v>
      </c>
      <c r="M591" s="11">
        <v>0</v>
      </c>
      <c r="N591" s="11">
        <v>0</v>
      </c>
      <c r="O591" s="11">
        <v>0</v>
      </c>
      <c r="P591" s="11">
        <v>0</v>
      </c>
      <c r="Q591" s="11">
        <v>0</v>
      </c>
      <c r="R591" s="11">
        <v>0</v>
      </c>
      <c r="S591" s="11">
        <f t="shared" si="10"/>
        <v>32602</v>
      </c>
      <c r="T591" s="11">
        <f t="shared" si="10"/>
        <v>81496</v>
      </c>
    </row>
    <row r="592" spans="1:20" ht="18" x14ac:dyDescent="0.5">
      <c r="A592" s="10" t="s">
        <v>1189</v>
      </c>
      <c r="B592" s="10" t="s">
        <v>1190</v>
      </c>
      <c r="C592" s="11">
        <v>9774</v>
      </c>
      <c r="D592" s="11">
        <v>24434</v>
      </c>
      <c r="E592" s="11">
        <v>26256</v>
      </c>
      <c r="F592" s="11">
        <v>65640</v>
      </c>
      <c r="G592" s="11">
        <v>4695</v>
      </c>
      <c r="H592" s="11">
        <v>11736</v>
      </c>
      <c r="I592" s="11">
        <v>6404</v>
      </c>
      <c r="J592" s="11">
        <v>16002</v>
      </c>
      <c r="K592" s="11">
        <v>0</v>
      </c>
      <c r="L592" s="11">
        <v>0</v>
      </c>
      <c r="M592" s="11">
        <v>0</v>
      </c>
      <c r="N592" s="11">
        <v>0</v>
      </c>
      <c r="O592" s="11">
        <v>0</v>
      </c>
      <c r="P592" s="11">
        <v>0</v>
      </c>
      <c r="Q592" s="11">
        <v>0</v>
      </c>
      <c r="R592" s="11">
        <v>0</v>
      </c>
      <c r="S592" s="11">
        <f t="shared" si="10"/>
        <v>47129</v>
      </c>
      <c r="T592" s="11">
        <f t="shared" si="10"/>
        <v>117812</v>
      </c>
    </row>
    <row r="593" spans="1:20" ht="18" x14ac:dyDescent="0.5">
      <c r="A593" s="10" t="s">
        <v>1191</v>
      </c>
      <c r="B593" s="10" t="s">
        <v>1192</v>
      </c>
      <c r="C593" s="11">
        <v>816</v>
      </c>
      <c r="D593" s="11">
        <v>2036</v>
      </c>
      <c r="E593" s="11">
        <v>0</v>
      </c>
      <c r="F593" s="11">
        <v>0</v>
      </c>
      <c r="G593" s="11">
        <v>0</v>
      </c>
      <c r="H593" s="11">
        <v>0</v>
      </c>
      <c r="I593" s="11">
        <v>6278</v>
      </c>
      <c r="J593" s="11">
        <v>15680</v>
      </c>
      <c r="K593" s="11">
        <v>0</v>
      </c>
      <c r="L593" s="11">
        <v>0</v>
      </c>
      <c r="M593" s="11">
        <v>0</v>
      </c>
      <c r="N593" s="11">
        <v>0</v>
      </c>
      <c r="O593" s="11">
        <v>0</v>
      </c>
      <c r="P593" s="11">
        <v>0</v>
      </c>
      <c r="Q593" s="11">
        <v>0</v>
      </c>
      <c r="R593" s="11">
        <v>0</v>
      </c>
      <c r="S593" s="11">
        <f t="shared" si="10"/>
        <v>7094</v>
      </c>
      <c r="T593" s="11">
        <f t="shared" si="10"/>
        <v>17716</v>
      </c>
    </row>
    <row r="594" spans="1:20" ht="18" x14ac:dyDescent="0.5">
      <c r="A594" s="10" t="s">
        <v>1193</v>
      </c>
      <c r="B594" s="10" t="s">
        <v>1194</v>
      </c>
      <c r="C594" s="11">
        <v>1056</v>
      </c>
      <c r="D594" s="11">
        <v>2637</v>
      </c>
      <c r="E594" s="11">
        <v>0</v>
      </c>
      <c r="F594" s="11">
        <v>0</v>
      </c>
      <c r="G594" s="11">
        <v>672</v>
      </c>
      <c r="H594" s="11">
        <v>1676</v>
      </c>
      <c r="I594" s="11">
        <v>856</v>
      </c>
      <c r="J594" s="11">
        <v>2134</v>
      </c>
      <c r="K594" s="11">
        <v>0</v>
      </c>
      <c r="L594" s="11">
        <v>0</v>
      </c>
      <c r="M594" s="11">
        <v>0</v>
      </c>
      <c r="N594" s="11">
        <v>0</v>
      </c>
      <c r="O594" s="11">
        <v>0</v>
      </c>
      <c r="P594" s="11">
        <v>0</v>
      </c>
      <c r="Q594" s="11">
        <v>0</v>
      </c>
      <c r="R594" s="11">
        <v>0</v>
      </c>
      <c r="S594" s="11">
        <f t="shared" si="10"/>
        <v>2584</v>
      </c>
      <c r="T594" s="11">
        <f t="shared" si="10"/>
        <v>6447</v>
      </c>
    </row>
    <row r="595" spans="1:20" ht="18" x14ac:dyDescent="0.5">
      <c r="A595" s="10" t="s">
        <v>1195</v>
      </c>
      <c r="B595" s="10" t="s">
        <v>1196</v>
      </c>
      <c r="C595" s="11">
        <v>282632</v>
      </c>
      <c r="D595" s="11">
        <v>706578</v>
      </c>
      <c r="E595" s="11">
        <v>1004</v>
      </c>
      <c r="F595" s="11">
        <v>2510</v>
      </c>
      <c r="G595" s="11">
        <v>5330</v>
      </c>
      <c r="H595" s="11">
        <v>13325</v>
      </c>
      <c r="I595" s="11">
        <v>24590</v>
      </c>
      <c r="J595" s="11">
        <v>61464</v>
      </c>
      <c r="K595" s="11">
        <v>0</v>
      </c>
      <c r="L595" s="11">
        <v>0</v>
      </c>
      <c r="M595" s="11">
        <v>0</v>
      </c>
      <c r="N595" s="11">
        <v>0</v>
      </c>
      <c r="O595" s="11">
        <v>0</v>
      </c>
      <c r="P595" s="11">
        <v>0</v>
      </c>
      <c r="Q595" s="11">
        <v>0</v>
      </c>
      <c r="R595" s="11">
        <v>0</v>
      </c>
      <c r="S595" s="11">
        <f t="shared" si="10"/>
        <v>313556</v>
      </c>
      <c r="T595" s="11">
        <f t="shared" si="10"/>
        <v>783877</v>
      </c>
    </row>
    <row r="596" spans="1:20" ht="18" x14ac:dyDescent="0.5">
      <c r="A596" s="10" t="s">
        <v>1197</v>
      </c>
      <c r="B596" s="10" t="s">
        <v>1198</v>
      </c>
      <c r="C596" s="11">
        <v>20582</v>
      </c>
      <c r="D596" s="11">
        <v>51452</v>
      </c>
      <c r="E596" s="11">
        <v>1467238</v>
      </c>
      <c r="F596" s="11">
        <v>3668092</v>
      </c>
      <c r="G596" s="11">
        <v>78484</v>
      </c>
      <c r="H596" s="11">
        <v>196209</v>
      </c>
      <c r="I596" s="11">
        <v>897891</v>
      </c>
      <c r="J596" s="11">
        <v>2244703</v>
      </c>
      <c r="K596" s="11">
        <v>0</v>
      </c>
      <c r="L596" s="11">
        <v>0</v>
      </c>
      <c r="M596" s="11">
        <v>0</v>
      </c>
      <c r="N596" s="11">
        <v>0</v>
      </c>
      <c r="O596" s="11">
        <v>0</v>
      </c>
      <c r="P596" s="11">
        <v>0</v>
      </c>
      <c r="Q596" s="11">
        <v>0</v>
      </c>
      <c r="R596" s="11">
        <v>0</v>
      </c>
      <c r="S596" s="11">
        <f t="shared" si="10"/>
        <v>2464195</v>
      </c>
      <c r="T596" s="11">
        <f t="shared" si="10"/>
        <v>6160456</v>
      </c>
    </row>
    <row r="597" spans="1:20" ht="18" x14ac:dyDescent="0.5">
      <c r="A597" s="10" t="s">
        <v>1199</v>
      </c>
      <c r="B597" s="10" t="s">
        <v>1200</v>
      </c>
      <c r="C597" s="11">
        <v>3976826</v>
      </c>
      <c r="D597" s="11">
        <v>9942063</v>
      </c>
      <c r="E597" s="11">
        <v>0</v>
      </c>
      <c r="F597" s="11">
        <v>0</v>
      </c>
      <c r="G597" s="11">
        <v>323000</v>
      </c>
      <c r="H597" s="11">
        <v>807500</v>
      </c>
      <c r="I597" s="11">
        <v>666360</v>
      </c>
      <c r="J597" s="11">
        <v>1665883</v>
      </c>
      <c r="K597" s="11">
        <v>0</v>
      </c>
      <c r="L597" s="11">
        <v>0</v>
      </c>
      <c r="M597" s="11">
        <v>0</v>
      </c>
      <c r="N597" s="11">
        <v>0</v>
      </c>
      <c r="O597" s="11">
        <v>0</v>
      </c>
      <c r="P597" s="11">
        <v>0</v>
      </c>
      <c r="Q597" s="11">
        <v>0</v>
      </c>
      <c r="R597" s="11">
        <v>0</v>
      </c>
      <c r="S597" s="11">
        <f t="shared" si="10"/>
        <v>4966186</v>
      </c>
      <c r="T597" s="11">
        <f t="shared" si="10"/>
        <v>12415446</v>
      </c>
    </row>
    <row r="598" spans="1:20" ht="18" x14ac:dyDescent="0.5">
      <c r="A598" s="10" t="s">
        <v>1201</v>
      </c>
      <c r="B598" s="10" t="s">
        <v>1202</v>
      </c>
      <c r="C598" s="11">
        <v>0</v>
      </c>
      <c r="D598" s="11">
        <v>0</v>
      </c>
      <c r="E598" s="11">
        <v>0</v>
      </c>
      <c r="F598" s="11">
        <v>0</v>
      </c>
      <c r="G598" s="11">
        <v>0</v>
      </c>
      <c r="H598" s="11">
        <v>0</v>
      </c>
      <c r="I598" s="11">
        <v>78948</v>
      </c>
      <c r="J598" s="11">
        <v>197362</v>
      </c>
      <c r="K598" s="11">
        <v>0</v>
      </c>
      <c r="L598" s="11">
        <v>0</v>
      </c>
      <c r="M598" s="11">
        <v>0</v>
      </c>
      <c r="N598" s="11">
        <v>0</v>
      </c>
      <c r="O598" s="11">
        <v>0</v>
      </c>
      <c r="P598" s="11">
        <v>0</v>
      </c>
      <c r="Q598" s="11">
        <v>0</v>
      </c>
      <c r="R598" s="11">
        <v>0</v>
      </c>
      <c r="S598" s="11">
        <f t="shared" si="10"/>
        <v>78948</v>
      </c>
      <c r="T598" s="11">
        <f t="shared" si="10"/>
        <v>197362</v>
      </c>
    </row>
    <row r="599" spans="1:20" ht="18" x14ac:dyDescent="0.5">
      <c r="A599" s="10" t="s">
        <v>1203</v>
      </c>
      <c r="B599" s="10" t="s">
        <v>1204</v>
      </c>
      <c r="C599" s="11">
        <v>44026</v>
      </c>
      <c r="D599" s="11">
        <v>110064</v>
      </c>
      <c r="E599" s="11">
        <v>0</v>
      </c>
      <c r="F599" s="11">
        <v>0</v>
      </c>
      <c r="G599" s="11">
        <v>0</v>
      </c>
      <c r="H599" s="11">
        <v>0</v>
      </c>
      <c r="I599" s="11">
        <v>3100</v>
      </c>
      <c r="J599" s="11">
        <v>7748</v>
      </c>
      <c r="K599" s="11">
        <v>0</v>
      </c>
      <c r="L599" s="11">
        <v>0</v>
      </c>
      <c r="M599" s="11">
        <v>0</v>
      </c>
      <c r="N599" s="11">
        <v>0</v>
      </c>
      <c r="O599" s="11">
        <v>0</v>
      </c>
      <c r="P599" s="11">
        <v>0</v>
      </c>
      <c r="Q599" s="11">
        <v>0</v>
      </c>
      <c r="R599" s="11">
        <v>0</v>
      </c>
      <c r="S599" s="11">
        <f t="shared" si="10"/>
        <v>47126</v>
      </c>
      <c r="T599" s="11">
        <f t="shared" si="10"/>
        <v>117812</v>
      </c>
    </row>
    <row r="600" spans="1:20" ht="18" x14ac:dyDescent="0.5">
      <c r="A600" s="10" t="s">
        <v>1205</v>
      </c>
      <c r="B600" s="10" t="s">
        <v>1206</v>
      </c>
      <c r="C600" s="11">
        <v>277184</v>
      </c>
      <c r="D600" s="11">
        <v>692956</v>
      </c>
      <c r="E600" s="11">
        <v>0</v>
      </c>
      <c r="F600" s="11">
        <v>0</v>
      </c>
      <c r="G600" s="11">
        <v>0</v>
      </c>
      <c r="H600" s="11">
        <v>0</v>
      </c>
      <c r="I600" s="11">
        <v>30</v>
      </c>
      <c r="J600" s="11">
        <v>72</v>
      </c>
      <c r="K600" s="11">
        <v>0</v>
      </c>
      <c r="L600" s="11">
        <v>0</v>
      </c>
      <c r="M600" s="11">
        <v>0</v>
      </c>
      <c r="N600" s="11">
        <v>0</v>
      </c>
      <c r="O600" s="11">
        <v>0</v>
      </c>
      <c r="P600" s="11">
        <v>0</v>
      </c>
      <c r="Q600" s="11">
        <v>0</v>
      </c>
      <c r="R600" s="11">
        <v>0</v>
      </c>
      <c r="S600" s="11">
        <f t="shared" si="10"/>
        <v>277214</v>
      </c>
      <c r="T600" s="11">
        <f t="shared" si="10"/>
        <v>693028</v>
      </c>
    </row>
    <row r="601" spans="1:20" ht="18" x14ac:dyDescent="0.5">
      <c r="A601" s="10" t="s">
        <v>1207</v>
      </c>
      <c r="B601" s="10" t="s">
        <v>1208</v>
      </c>
      <c r="C601" s="11">
        <v>0</v>
      </c>
      <c r="D601" s="11">
        <v>0</v>
      </c>
      <c r="E601" s="11">
        <v>0</v>
      </c>
      <c r="F601" s="11">
        <v>0</v>
      </c>
      <c r="G601" s="11">
        <v>0</v>
      </c>
      <c r="H601" s="11">
        <v>0</v>
      </c>
      <c r="I601" s="11">
        <v>581522</v>
      </c>
      <c r="J601" s="11">
        <v>1453798</v>
      </c>
      <c r="K601" s="11">
        <v>0</v>
      </c>
      <c r="L601" s="11">
        <v>0</v>
      </c>
      <c r="M601" s="11">
        <v>0</v>
      </c>
      <c r="N601" s="11">
        <v>0</v>
      </c>
      <c r="O601" s="11">
        <v>0</v>
      </c>
      <c r="P601" s="11">
        <v>0</v>
      </c>
      <c r="Q601" s="11">
        <v>0</v>
      </c>
      <c r="R601" s="11">
        <v>0</v>
      </c>
      <c r="S601" s="11">
        <f t="shared" si="10"/>
        <v>581522</v>
      </c>
      <c r="T601" s="11">
        <f t="shared" si="10"/>
        <v>1453798</v>
      </c>
    </row>
    <row r="602" spans="1:20" ht="18" x14ac:dyDescent="0.5">
      <c r="A602" s="10" t="s">
        <v>1209</v>
      </c>
      <c r="B602" s="10" t="s">
        <v>1210</v>
      </c>
      <c r="C602" s="11">
        <v>147938</v>
      </c>
      <c r="D602" s="11">
        <v>369844</v>
      </c>
      <c r="E602" s="11">
        <v>685496</v>
      </c>
      <c r="F602" s="11">
        <v>1713737</v>
      </c>
      <c r="G602" s="11">
        <v>164000</v>
      </c>
      <c r="H602" s="11">
        <v>410000</v>
      </c>
      <c r="I602" s="11">
        <v>45416</v>
      </c>
      <c r="J602" s="11">
        <v>113529</v>
      </c>
      <c r="K602" s="11">
        <v>0</v>
      </c>
      <c r="L602" s="11">
        <v>0</v>
      </c>
      <c r="M602" s="11">
        <v>0</v>
      </c>
      <c r="N602" s="11">
        <v>0</v>
      </c>
      <c r="O602" s="11">
        <v>0</v>
      </c>
      <c r="P602" s="11">
        <v>0</v>
      </c>
      <c r="Q602" s="11">
        <v>0</v>
      </c>
      <c r="R602" s="11">
        <v>0</v>
      </c>
      <c r="S602" s="11">
        <f t="shared" si="10"/>
        <v>1042850</v>
      </c>
      <c r="T602" s="11">
        <f t="shared" si="10"/>
        <v>2607110</v>
      </c>
    </row>
    <row r="603" spans="1:20" ht="18" x14ac:dyDescent="0.5">
      <c r="A603" s="10" t="s">
        <v>1211</v>
      </c>
      <c r="B603" s="10" t="s">
        <v>1212</v>
      </c>
      <c r="C603" s="11">
        <v>570804</v>
      </c>
      <c r="D603" s="11">
        <v>1427007</v>
      </c>
      <c r="E603" s="11">
        <v>0</v>
      </c>
      <c r="F603" s="11">
        <v>0</v>
      </c>
      <c r="G603" s="11">
        <v>0</v>
      </c>
      <c r="H603" s="11">
        <v>0</v>
      </c>
      <c r="I603" s="11">
        <v>1405702</v>
      </c>
      <c r="J603" s="11">
        <v>3514252</v>
      </c>
      <c r="K603" s="11">
        <v>0</v>
      </c>
      <c r="L603" s="11">
        <v>0</v>
      </c>
      <c r="M603" s="11">
        <v>0</v>
      </c>
      <c r="N603" s="11">
        <v>0</v>
      </c>
      <c r="O603" s="11">
        <v>0</v>
      </c>
      <c r="P603" s="11">
        <v>0</v>
      </c>
      <c r="Q603" s="11">
        <v>0</v>
      </c>
      <c r="R603" s="11">
        <v>0</v>
      </c>
      <c r="S603" s="11">
        <f t="shared" si="10"/>
        <v>1976506</v>
      </c>
      <c r="T603" s="11">
        <f t="shared" si="10"/>
        <v>4941259</v>
      </c>
    </row>
    <row r="604" spans="1:20" ht="18" x14ac:dyDescent="0.5">
      <c r="A604" s="10" t="s">
        <v>1213</v>
      </c>
      <c r="B604" s="10" t="s">
        <v>1214</v>
      </c>
      <c r="C604" s="11">
        <v>204</v>
      </c>
      <c r="D604" s="11">
        <v>508</v>
      </c>
      <c r="E604" s="11">
        <v>124</v>
      </c>
      <c r="F604" s="11">
        <v>306</v>
      </c>
      <c r="G604" s="11">
        <v>7374</v>
      </c>
      <c r="H604" s="11">
        <v>18434</v>
      </c>
      <c r="I604" s="11">
        <v>2880</v>
      </c>
      <c r="J604" s="11">
        <v>7200</v>
      </c>
      <c r="K604" s="11">
        <v>0</v>
      </c>
      <c r="L604" s="11">
        <v>0</v>
      </c>
      <c r="M604" s="11">
        <v>0</v>
      </c>
      <c r="N604" s="11">
        <v>0</v>
      </c>
      <c r="O604" s="11">
        <v>0</v>
      </c>
      <c r="P604" s="11">
        <v>0</v>
      </c>
      <c r="Q604" s="11">
        <v>0</v>
      </c>
      <c r="R604" s="11">
        <v>0</v>
      </c>
      <c r="S604" s="11">
        <f t="shared" si="10"/>
        <v>10582</v>
      </c>
      <c r="T604" s="11">
        <f t="shared" si="10"/>
        <v>26448</v>
      </c>
    </row>
    <row r="605" spans="1:20" ht="18" x14ac:dyDescent="0.5">
      <c r="A605" s="10" t="s">
        <v>1215</v>
      </c>
      <c r="B605" s="10" t="s">
        <v>1216</v>
      </c>
      <c r="C605" s="11">
        <v>240000</v>
      </c>
      <c r="D605" s="11">
        <v>600000</v>
      </c>
      <c r="E605" s="11">
        <v>63024</v>
      </c>
      <c r="F605" s="11">
        <v>157559</v>
      </c>
      <c r="G605" s="11">
        <v>12700</v>
      </c>
      <c r="H605" s="11">
        <v>31748</v>
      </c>
      <c r="I605" s="11">
        <v>93609</v>
      </c>
      <c r="J605" s="11">
        <v>234004</v>
      </c>
      <c r="K605" s="11">
        <v>0</v>
      </c>
      <c r="L605" s="11">
        <v>0</v>
      </c>
      <c r="M605" s="11">
        <v>0</v>
      </c>
      <c r="N605" s="11">
        <v>0</v>
      </c>
      <c r="O605" s="11">
        <v>0</v>
      </c>
      <c r="P605" s="11">
        <v>0</v>
      </c>
      <c r="Q605" s="11">
        <v>0</v>
      </c>
      <c r="R605" s="11">
        <v>0</v>
      </c>
      <c r="S605" s="11">
        <f t="shared" si="10"/>
        <v>409333</v>
      </c>
      <c r="T605" s="11">
        <f t="shared" si="10"/>
        <v>1023311</v>
      </c>
    </row>
    <row r="606" spans="1:20" ht="18" x14ac:dyDescent="0.5">
      <c r="A606" s="10" t="s">
        <v>1217</v>
      </c>
      <c r="B606" s="10" t="s">
        <v>1218</v>
      </c>
      <c r="C606" s="11">
        <v>783545</v>
      </c>
      <c r="D606" s="11">
        <v>1958861</v>
      </c>
      <c r="E606" s="11">
        <v>160000</v>
      </c>
      <c r="F606" s="11">
        <v>400000</v>
      </c>
      <c r="G606" s="11">
        <v>23866</v>
      </c>
      <c r="H606" s="11">
        <v>59663</v>
      </c>
      <c r="I606" s="11">
        <v>26457</v>
      </c>
      <c r="J606" s="11">
        <v>66117</v>
      </c>
      <c r="K606" s="11">
        <v>0</v>
      </c>
      <c r="L606" s="11">
        <v>0</v>
      </c>
      <c r="M606" s="11">
        <v>0</v>
      </c>
      <c r="N606" s="11">
        <v>0</v>
      </c>
      <c r="O606" s="11">
        <v>0</v>
      </c>
      <c r="P606" s="11">
        <v>0</v>
      </c>
      <c r="Q606" s="11">
        <v>4</v>
      </c>
      <c r="R606" s="11">
        <v>10</v>
      </c>
      <c r="S606" s="11">
        <f t="shared" si="10"/>
        <v>993872</v>
      </c>
      <c r="T606" s="11">
        <f t="shared" si="10"/>
        <v>2484651</v>
      </c>
    </row>
    <row r="607" spans="1:20" ht="18" x14ac:dyDescent="0.5">
      <c r="A607" s="10" t="s">
        <v>1219</v>
      </c>
      <c r="B607" s="10" t="s">
        <v>1220</v>
      </c>
      <c r="C607" s="11">
        <v>92904</v>
      </c>
      <c r="D607" s="11">
        <v>232257</v>
      </c>
      <c r="E607" s="11">
        <v>0</v>
      </c>
      <c r="F607" s="11">
        <v>0</v>
      </c>
      <c r="G607" s="11">
        <v>2195</v>
      </c>
      <c r="H607" s="11">
        <v>5486</v>
      </c>
      <c r="I607" s="11">
        <v>73645</v>
      </c>
      <c r="J607" s="11">
        <v>184106</v>
      </c>
      <c r="K607" s="11">
        <v>0</v>
      </c>
      <c r="L607" s="11">
        <v>0</v>
      </c>
      <c r="M607" s="11">
        <v>0</v>
      </c>
      <c r="N607" s="11">
        <v>0</v>
      </c>
      <c r="O607" s="11">
        <v>0</v>
      </c>
      <c r="P607" s="11">
        <v>0</v>
      </c>
      <c r="Q607" s="11">
        <v>0</v>
      </c>
      <c r="R607" s="11">
        <v>0</v>
      </c>
      <c r="S607" s="11">
        <f t="shared" si="10"/>
        <v>168744</v>
      </c>
      <c r="T607" s="11">
        <f t="shared" si="10"/>
        <v>421849</v>
      </c>
    </row>
    <row r="608" spans="1:20" ht="18" x14ac:dyDescent="0.5">
      <c r="A608" s="10" t="s">
        <v>1221</v>
      </c>
      <c r="B608" s="10" t="s">
        <v>1222</v>
      </c>
      <c r="C608" s="11">
        <v>3258414</v>
      </c>
      <c r="D608" s="11">
        <v>8146033</v>
      </c>
      <c r="E608" s="11">
        <v>4866202</v>
      </c>
      <c r="F608" s="11">
        <v>12165503</v>
      </c>
      <c r="G608" s="11">
        <v>122454</v>
      </c>
      <c r="H608" s="11">
        <v>306134</v>
      </c>
      <c r="I608" s="11">
        <v>442597</v>
      </c>
      <c r="J608" s="11">
        <v>1106473</v>
      </c>
      <c r="K608" s="11">
        <v>0</v>
      </c>
      <c r="L608" s="11">
        <v>0</v>
      </c>
      <c r="M608" s="11">
        <v>0</v>
      </c>
      <c r="N608" s="11">
        <v>0</v>
      </c>
      <c r="O608" s="11">
        <v>0</v>
      </c>
      <c r="P608" s="11">
        <v>0</v>
      </c>
      <c r="Q608" s="11">
        <v>0</v>
      </c>
      <c r="R608" s="11">
        <v>0</v>
      </c>
      <c r="S608" s="11">
        <f t="shared" si="10"/>
        <v>8689667</v>
      </c>
      <c r="T608" s="11">
        <f t="shared" si="10"/>
        <v>21724143</v>
      </c>
    </row>
    <row r="609" spans="1:20" ht="18" x14ac:dyDescent="0.5">
      <c r="A609" s="10" t="s">
        <v>1223</v>
      </c>
      <c r="B609" s="10" t="s">
        <v>1224</v>
      </c>
      <c r="C609" s="11">
        <v>1372</v>
      </c>
      <c r="D609" s="11">
        <v>3429</v>
      </c>
      <c r="E609" s="11">
        <v>0</v>
      </c>
      <c r="F609" s="11">
        <v>0</v>
      </c>
      <c r="G609" s="11">
        <v>6778</v>
      </c>
      <c r="H609" s="11">
        <v>16943</v>
      </c>
      <c r="I609" s="11">
        <v>271270</v>
      </c>
      <c r="J609" s="11">
        <v>678160</v>
      </c>
      <c r="K609" s="11">
        <v>0</v>
      </c>
      <c r="L609" s="11">
        <v>0</v>
      </c>
      <c r="M609" s="11">
        <v>0</v>
      </c>
      <c r="N609" s="11">
        <v>0</v>
      </c>
      <c r="O609" s="11">
        <v>0</v>
      </c>
      <c r="P609" s="11">
        <v>0</v>
      </c>
      <c r="Q609" s="11">
        <v>0</v>
      </c>
      <c r="R609" s="11">
        <v>0</v>
      </c>
      <c r="S609" s="11">
        <f t="shared" si="10"/>
        <v>279420</v>
      </c>
      <c r="T609" s="11">
        <f t="shared" si="10"/>
        <v>698532</v>
      </c>
    </row>
    <row r="610" spans="1:20" ht="18" x14ac:dyDescent="0.5">
      <c r="A610" s="10" t="s">
        <v>1225</v>
      </c>
      <c r="B610" s="10" t="s">
        <v>1226</v>
      </c>
      <c r="C610" s="11">
        <v>0</v>
      </c>
      <c r="D610" s="11">
        <v>0</v>
      </c>
      <c r="E610" s="11">
        <v>10254</v>
      </c>
      <c r="F610" s="11">
        <v>25632</v>
      </c>
      <c r="G610" s="11">
        <v>8012</v>
      </c>
      <c r="H610" s="11">
        <v>20028</v>
      </c>
      <c r="I610" s="11">
        <v>1831</v>
      </c>
      <c r="J610" s="11">
        <v>4567</v>
      </c>
      <c r="K610" s="11">
        <v>0</v>
      </c>
      <c r="L610" s="11">
        <v>0</v>
      </c>
      <c r="M610" s="11">
        <v>0</v>
      </c>
      <c r="N610" s="11">
        <v>0</v>
      </c>
      <c r="O610" s="11">
        <v>0</v>
      </c>
      <c r="P610" s="11">
        <v>0</v>
      </c>
      <c r="Q610" s="11">
        <v>0</v>
      </c>
      <c r="R610" s="11">
        <v>0</v>
      </c>
      <c r="S610" s="11">
        <f t="shared" si="10"/>
        <v>20097</v>
      </c>
      <c r="T610" s="11">
        <f t="shared" si="10"/>
        <v>50227</v>
      </c>
    </row>
    <row r="611" spans="1:20" ht="18" x14ac:dyDescent="0.5">
      <c r="A611" s="10" t="s">
        <v>1227</v>
      </c>
      <c r="B611" s="10" t="s">
        <v>1228</v>
      </c>
      <c r="C611" s="11">
        <v>13668</v>
      </c>
      <c r="D611" s="11">
        <v>34166</v>
      </c>
      <c r="E611" s="11">
        <v>3788</v>
      </c>
      <c r="F611" s="11">
        <v>9469</v>
      </c>
      <c r="G611" s="11">
        <v>137</v>
      </c>
      <c r="H611" s="11">
        <v>341</v>
      </c>
      <c r="I611" s="11">
        <v>738</v>
      </c>
      <c r="J611" s="11">
        <v>1832</v>
      </c>
      <c r="K611" s="11">
        <v>0</v>
      </c>
      <c r="L611" s="11">
        <v>0</v>
      </c>
      <c r="M611" s="11">
        <v>0</v>
      </c>
      <c r="N611" s="11">
        <v>0</v>
      </c>
      <c r="O611" s="11">
        <v>0</v>
      </c>
      <c r="P611" s="11">
        <v>0</v>
      </c>
      <c r="Q611" s="11">
        <v>0</v>
      </c>
      <c r="R611" s="11">
        <v>0</v>
      </c>
      <c r="S611" s="11">
        <f t="shared" si="10"/>
        <v>18331</v>
      </c>
      <c r="T611" s="11">
        <f t="shared" si="10"/>
        <v>45808</v>
      </c>
    </row>
    <row r="612" spans="1:20" ht="18" x14ac:dyDescent="0.5">
      <c r="A612" s="10" t="s">
        <v>1229</v>
      </c>
      <c r="B612" s="10" t="s">
        <v>1230</v>
      </c>
      <c r="C612" s="11">
        <v>101948</v>
      </c>
      <c r="D612" s="11">
        <v>254869</v>
      </c>
      <c r="E612" s="11">
        <v>12608</v>
      </c>
      <c r="F612" s="11">
        <v>31518</v>
      </c>
      <c r="G612" s="11">
        <v>2142</v>
      </c>
      <c r="H612" s="11">
        <v>5353</v>
      </c>
      <c r="I612" s="11">
        <v>65982</v>
      </c>
      <c r="J612" s="11">
        <v>164948</v>
      </c>
      <c r="K612" s="11">
        <v>0</v>
      </c>
      <c r="L612" s="11">
        <v>0</v>
      </c>
      <c r="M612" s="11">
        <v>0</v>
      </c>
      <c r="N612" s="11">
        <v>0</v>
      </c>
      <c r="O612" s="11">
        <v>0</v>
      </c>
      <c r="P612" s="11">
        <v>0</v>
      </c>
      <c r="Q612" s="11">
        <v>0</v>
      </c>
      <c r="R612" s="11">
        <v>0</v>
      </c>
      <c r="S612" s="11">
        <f t="shared" si="10"/>
        <v>182680</v>
      </c>
      <c r="T612" s="11">
        <f t="shared" si="10"/>
        <v>456688</v>
      </c>
    </row>
    <row r="613" spans="1:20" ht="18" x14ac:dyDescent="0.5">
      <c r="A613" s="10" t="s">
        <v>1231</v>
      </c>
      <c r="B613" s="10" t="s">
        <v>1232</v>
      </c>
      <c r="C613" s="11">
        <v>22812</v>
      </c>
      <c r="D613" s="11">
        <v>57028</v>
      </c>
      <c r="E613" s="11">
        <v>5258</v>
      </c>
      <c r="F613" s="11">
        <v>13143</v>
      </c>
      <c r="G613" s="11">
        <v>701</v>
      </c>
      <c r="H613" s="11">
        <v>1749</v>
      </c>
      <c r="I613" s="11">
        <v>8294</v>
      </c>
      <c r="J613" s="11">
        <v>20722</v>
      </c>
      <c r="K613" s="11">
        <v>0</v>
      </c>
      <c r="L613" s="11">
        <v>0</v>
      </c>
      <c r="M613" s="11">
        <v>0</v>
      </c>
      <c r="N613" s="11">
        <v>0</v>
      </c>
      <c r="O613" s="11">
        <v>0</v>
      </c>
      <c r="P613" s="11">
        <v>0</v>
      </c>
      <c r="Q613" s="11">
        <v>0</v>
      </c>
      <c r="R613" s="11">
        <v>0</v>
      </c>
      <c r="S613" s="11">
        <f t="shared" si="10"/>
        <v>37065</v>
      </c>
      <c r="T613" s="11">
        <f t="shared" si="10"/>
        <v>92642</v>
      </c>
    </row>
    <row r="614" spans="1:20" ht="18" x14ac:dyDescent="0.5">
      <c r="A614" s="10" t="s">
        <v>1233</v>
      </c>
      <c r="B614" s="10" t="s">
        <v>1234</v>
      </c>
      <c r="C614" s="11">
        <v>24154</v>
      </c>
      <c r="D614" s="11">
        <v>60383</v>
      </c>
      <c r="E614" s="11">
        <v>8723</v>
      </c>
      <c r="F614" s="11">
        <v>21805</v>
      </c>
      <c r="G614" s="11">
        <v>986</v>
      </c>
      <c r="H614" s="11">
        <v>2462</v>
      </c>
      <c r="I614" s="11">
        <v>9821</v>
      </c>
      <c r="J614" s="11">
        <v>24540</v>
      </c>
      <c r="K614" s="11">
        <v>0</v>
      </c>
      <c r="L614" s="11">
        <v>0</v>
      </c>
      <c r="M614" s="11">
        <v>0</v>
      </c>
      <c r="N614" s="11">
        <v>0</v>
      </c>
      <c r="O614" s="11">
        <v>0</v>
      </c>
      <c r="P614" s="11">
        <v>0</v>
      </c>
      <c r="Q614" s="11">
        <v>0</v>
      </c>
      <c r="R614" s="11">
        <v>0</v>
      </c>
      <c r="S614" s="11">
        <f t="shared" si="10"/>
        <v>43684</v>
      </c>
      <c r="T614" s="11">
        <f t="shared" si="10"/>
        <v>109190</v>
      </c>
    </row>
    <row r="615" spans="1:20" ht="18" x14ac:dyDescent="0.5">
      <c r="A615" s="10" t="s">
        <v>1235</v>
      </c>
      <c r="B615" s="10" t="s">
        <v>1236</v>
      </c>
      <c r="C615" s="11">
        <v>35210</v>
      </c>
      <c r="D615" s="11">
        <v>88022</v>
      </c>
      <c r="E615" s="11">
        <v>0</v>
      </c>
      <c r="F615" s="11">
        <v>0</v>
      </c>
      <c r="G615" s="11">
        <v>0</v>
      </c>
      <c r="H615" s="11">
        <v>0</v>
      </c>
      <c r="I615" s="11">
        <v>69721</v>
      </c>
      <c r="J615" s="11">
        <v>174292</v>
      </c>
      <c r="K615" s="11">
        <v>0</v>
      </c>
      <c r="L615" s="11">
        <v>0</v>
      </c>
      <c r="M615" s="11">
        <v>0</v>
      </c>
      <c r="N615" s="11">
        <v>0</v>
      </c>
      <c r="O615" s="11">
        <v>0</v>
      </c>
      <c r="P615" s="11">
        <v>0</v>
      </c>
      <c r="Q615" s="11">
        <v>0</v>
      </c>
      <c r="R615" s="11">
        <v>0</v>
      </c>
      <c r="S615" s="11">
        <f t="shared" si="10"/>
        <v>104931</v>
      </c>
      <c r="T615" s="11">
        <f t="shared" si="10"/>
        <v>262314</v>
      </c>
    </row>
    <row r="616" spans="1:20" ht="18" x14ac:dyDescent="0.5">
      <c r="A616" s="10" t="s">
        <v>1237</v>
      </c>
      <c r="B616" s="10" t="s">
        <v>1238</v>
      </c>
      <c r="C616" s="11">
        <v>384468</v>
      </c>
      <c r="D616" s="11">
        <v>961166</v>
      </c>
      <c r="E616" s="11">
        <v>80000</v>
      </c>
      <c r="F616" s="11">
        <v>200000</v>
      </c>
      <c r="G616" s="11">
        <v>229600</v>
      </c>
      <c r="H616" s="11">
        <v>574000</v>
      </c>
      <c r="I616" s="11">
        <v>2024527</v>
      </c>
      <c r="J616" s="11">
        <v>5061286</v>
      </c>
      <c r="K616" s="11">
        <v>0</v>
      </c>
      <c r="L616" s="11">
        <v>0</v>
      </c>
      <c r="M616" s="11">
        <v>0</v>
      </c>
      <c r="N616" s="11">
        <v>0</v>
      </c>
      <c r="O616" s="11">
        <v>0</v>
      </c>
      <c r="P616" s="11">
        <v>0</v>
      </c>
      <c r="Q616" s="11">
        <v>116</v>
      </c>
      <c r="R616" s="11">
        <v>290</v>
      </c>
      <c r="S616" s="11">
        <f t="shared" si="10"/>
        <v>2718711</v>
      </c>
      <c r="T616" s="11">
        <f t="shared" si="10"/>
        <v>6796742</v>
      </c>
    </row>
    <row r="617" spans="1:20" ht="18" x14ac:dyDescent="0.5">
      <c r="A617" s="10" t="s">
        <v>1239</v>
      </c>
      <c r="B617" s="10" t="s">
        <v>1240</v>
      </c>
      <c r="C617" s="11">
        <v>54372</v>
      </c>
      <c r="D617" s="11">
        <v>135929</v>
      </c>
      <c r="E617" s="11">
        <v>0</v>
      </c>
      <c r="F617" s="11">
        <v>0</v>
      </c>
      <c r="G617" s="11">
        <v>49611</v>
      </c>
      <c r="H617" s="11">
        <v>124025</v>
      </c>
      <c r="I617" s="11">
        <v>6834</v>
      </c>
      <c r="J617" s="11">
        <v>17076</v>
      </c>
      <c r="K617" s="11">
        <v>0</v>
      </c>
      <c r="L617" s="11">
        <v>0</v>
      </c>
      <c r="M617" s="11">
        <v>0</v>
      </c>
      <c r="N617" s="11">
        <v>0</v>
      </c>
      <c r="O617" s="11">
        <v>0</v>
      </c>
      <c r="P617" s="11">
        <v>0</v>
      </c>
      <c r="Q617" s="11">
        <v>120</v>
      </c>
      <c r="R617" s="11">
        <v>300</v>
      </c>
      <c r="S617" s="11">
        <f t="shared" si="10"/>
        <v>110937</v>
      </c>
      <c r="T617" s="11">
        <f t="shared" si="10"/>
        <v>277330</v>
      </c>
    </row>
    <row r="618" spans="1:20" ht="18" x14ac:dyDescent="0.5">
      <c r="A618" s="10" t="s">
        <v>1241</v>
      </c>
      <c r="B618" s="10" t="s">
        <v>1242</v>
      </c>
      <c r="C618" s="11">
        <v>79181</v>
      </c>
      <c r="D618" s="11">
        <v>197951</v>
      </c>
      <c r="E618" s="11">
        <v>0</v>
      </c>
      <c r="F618" s="11">
        <v>0</v>
      </c>
      <c r="G618" s="11">
        <v>50840</v>
      </c>
      <c r="H618" s="11">
        <v>127100</v>
      </c>
      <c r="I618" s="11">
        <v>1036031</v>
      </c>
      <c r="J618" s="11">
        <v>2590069</v>
      </c>
      <c r="K618" s="11">
        <v>0</v>
      </c>
      <c r="L618" s="11">
        <v>0</v>
      </c>
      <c r="M618" s="11">
        <v>0</v>
      </c>
      <c r="N618" s="11">
        <v>0</v>
      </c>
      <c r="O618" s="11">
        <v>0</v>
      </c>
      <c r="P618" s="11">
        <v>0</v>
      </c>
      <c r="Q618" s="11">
        <v>0</v>
      </c>
      <c r="R618" s="11">
        <v>0</v>
      </c>
      <c r="S618" s="11">
        <f t="shared" si="10"/>
        <v>1166052</v>
      </c>
      <c r="T618" s="11">
        <f t="shared" si="10"/>
        <v>2915120</v>
      </c>
    </row>
    <row r="619" spans="1:20" ht="18" x14ac:dyDescent="0.5">
      <c r="A619" s="10" t="s">
        <v>1243</v>
      </c>
      <c r="B619" s="10" t="s">
        <v>1244</v>
      </c>
      <c r="C619" s="11">
        <v>8088</v>
      </c>
      <c r="D619" s="11">
        <v>20219</v>
      </c>
      <c r="E619" s="11">
        <v>0</v>
      </c>
      <c r="F619" s="11">
        <v>0</v>
      </c>
      <c r="G619" s="11">
        <v>2530</v>
      </c>
      <c r="H619" s="11">
        <v>6324</v>
      </c>
      <c r="I619" s="11">
        <v>1113</v>
      </c>
      <c r="J619" s="11">
        <v>2772</v>
      </c>
      <c r="K619" s="11">
        <v>0</v>
      </c>
      <c r="L619" s="11">
        <v>0</v>
      </c>
      <c r="M619" s="11">
        <v>0</v>
      </c>
      <c r="N619" s="11">
        <v>0</v>
      </c>
      <c r="O619" s="11">
        <v>0</v>
      </c>
      <c r="P619" s="11">
        <v>0</v>
      </c>
      <c r="Q619" s="11">
        <v>0</v>
      </c>
      <c r="R619" s="11">
        <v>0</v>
      </c>
      <c r="S619" s="11">
        <f t="shared" si="10"/>
        <v>11731</v>
      </c>
      <c r="T619" s="11">
        <f t="shared" si="10"/>
        <v>29315</v>
      </c>
    </row>
    <row r="620" spans="1:20" ht="18" x14ac:dyDescent="0.5">
      <c r="A620" s="10" t="s">
        <v>1245</v>
      </c>
      <c r="B620" s="10" t="s">
        <v>1246</v>
      </c>
      <c r="C620" s="11">
        <v>3622568</v>
      </c>
      <c r="D620" s="11">
        <v>9056417</v>
      </c>
      <c r="E620" s="11">
        <v>860734</v>
      </c>
      <c r="F620" s="11">
        <v>2151832</v>
      </c>
      <c r="G620" s="11">
        <v>28651</v>
      </c>
      <c r="H620" s="11">
        <v>71627</v>
      </c>
      <c r="I620" s="11">
        <v>1173134</v>
      </c>
      <c r="J620" s="11">
        <v>2932810</v>
      </c>
      <c r="K620" s="11">
        <v>0</v>
      </c>
      <c r="L620" s="11">
        <v>0</v>
      </c>
      <c r="M620" s="11">
        <v>0</v>
      </c>
      <c r="N620" s="11">
        <v>0</v>
      </c>
      <c r="O620" s="11">
        <v>0</v>
      </c>
      <c r="P620" s="11">
        <v>0</v>
      </c>
      <c r="Q620" s="11">
        <v>8</v>
      </c>
      <c r="R620" s="11">
        <v>20</v>
      </c>
      <c r="S620" s="11">
        <f t="shared" si="10"/>
        <v>5685095</v>
      </c>
      <c r="T620" s="11">
        <f t="shared" si="10"/>
        <v>14212706</v>
      </c>
    </row>
    <row r="621" spans="1:20" ht="18" x14ac:dyDescent="0.5">
      <c r="A621" s="10" t="s">
        <v>1247</v>
      </c>
      <c r="B621" s="10" t="s">
        <v>1248</v>
      </c>
      <c r="C621" s="11">
        <v>23427</v>
      </c>
      <c r="D621" s="11">
        <v>58565</v>
      </c>
      <c r="E621" s="11">
        <v>960</v>
      </c>
      <c r="F621" s="11">
        <v>2400</v>
      </c>
      <c r="G621" s="11">
        <v>656</v>
      </c>
      <c r="H621" s="11">
        <v>1640</v>
      </c>
      <c r="I621" s="11">
        <v>314</v>
      </c>
      <c r="J621" s="11">
        <v>780</v>
      </c>
      <c r="K621" s="11">
        <v>0</v>
      </c>
      <c r="L621" s="11">
        <v>0</v>
      </c>
      <c r="M621" s="11">
        <v>0</v>
      </c>
      <c r="N621" s="11">
        <v>0</v>
      </c>
      <c r="O621" s="11">
        <v>0</v>
      </c>
      <c r="P621" s="11">
        <v>0</v>
      </c>
      <c r="Q621" s="11">
        <v>0</v>
      </c>
      <c r="R621" s="11">
        <v>0</v>
      </c>
      <c r="S621" s="11">
        <f t="shared" si="10"/>
        <v>25357</v>
      </c>
      <c r="T621" s="11">
        <f t="shared" si="10"/>
        <v>63385</v>
      </c>
    </row>
    <row r="622" spans="1:20" ht="18" x14ac:dyDescent="0.5">
      <c r="A622" s="10" t="s">
        <v>1249</v>
      </c>
      <c r="B622" s="10" t="s">
        <v>1250</v>
      </c>
      <c r="C622" s="11">
        <v>0</v>
      </c>
      <c r="D622" s="11">
        <v>0</v>
      </c>
      <c r="E622" s="11">
        <v>3312</v>
      </c>
      <c r="F622" s="11">
        <v>8279</v>
      </c>
      <c r="G622" s="11">
        <v>192</v>
      </c>
      <c r="H622" s="11">
        <v>477</v>
      </c>
      <c r="I622" s="11">
        <v>160973</v>
      </c>
      <c r="J622" s="11">
        <v>402410</v>
      </c>
      <c r="K622" s="11">
        <v>0</v>
      </c>
      <c r="L622" s="11">
        <v>0</v>
      </c>
      <c r="M622" s="11">
        <v>0</v>
      </c>
      <c r="N622" s="11">
        <v>0</v>
      </c>
      <c r="O622" s="11">
        <v>0</v>
      </c>
      <c r="P622" s="11">
        <v>0</v>
      </c>
      <c r="Q622" s="11">
        <v>0</v>
      </c>
      <c r="R622" s="11">
        <v>0</v>
      </c>
      <c r="S622" s="11">
        <f t="shared" si="10"/>
        <v>164477</v>
      </c>
      <c r="T622" s="11">
        <f t="shared" si="10"/>
        <v>411166</v>
      </c>
    </row>
    <row r="623" spans="1:20" ht="18" x14ac:dyDescent="0.5">
      <c r="A623" s="10" t="s">
        <v>1251</v>
      </c>
      <c r="B623" s="10" t="s">
        <v>1252</v>
      </c>
      <c r="C623" s="11">
        <v>0</v>
      </c>
      <c r="D623" s="11">
        <v>0</v>
      </c>
      <c r="E623" s="11">
        <v>0</v>
      </c>
      <c r="F623" s="11">
        <v>0</v>
      </c>
      <c r="G623" s="11">
        <v>0</v>
      </c>
      <c r="H623" s="11">
        <v>0</v>
      </c>
      <c r="I623" s="11">
        <v>8827</v>
      </c>
      <c r="J623" s="11">
        <v>22059</v>
      </c>
      <c r="K623" s="11">
        <v>0</v>
      </c>
      <c r="L623" s="11">
        <v>0</v>
      </c>
      <c r="M623" s="11">
        <v>0</v>
      </c>
      <c r="N623" s="11">
        <v>0</v>
      </c>
      <c r="O623" s="11">
        <v>0</v>
      </c>
      <c r="P623" s="11">
        <v>0</v>
      </c>
      <c r="Q623" s="11">
        <v>0</v>
      </c>
      <c r="R623" s="11">
        <v>0</v>
      </c>
      <c r="S623" s="11">
        <f t="shared" si="10"/>
        <v>8827</v>
      </c>
      <c r="T623" s="11">
        <f t="shared" si="10"/>
        <v>22059</v>
      </c>
    </row>
    <row r="624" spans="1:20" ht="18" x14ac:dyDescent="0.5">
      <c r="A624" s="10" t="s">
        <v>1253</v>
      </c>
      <c r="B624" s="10" t="s">
        <v>1254</v>
      </c>
      <c r="C624" s="11">
        <v>4332</v>
      </c>
      <c r="D624" s="11">
        <v>10829</v>
      </c>
      <c r="E624" s="11">
        <v>0</v>
      </c>
      <c r="F624" s="11">
        <v>0</v>
      </c>
      <c r="G624" s="11">
        <v>0</v>
      </c>
      <c r="H624" s="11">
        <v>0</v>
      </c>
      <c r="I624" s="11">
        <v>2267</v>
      </c>
      <c r="J624" s="11">
        <v>5662</v>
      </c>
      <c r="K624" s="11">
        <v>0</v>
      </c>
      <c r="L624" s="11">
        <v>0</v>
      </c>
      <c r="M624" s="11">
        <v>0</v>
      </c>
      <c r="N624" s="11">
        <v>0</v>
      </c>
      <c r="O624" s="11">
        <v>0</v>
      </c>
      <c r="P624" s="11">
        <v>0</v>
      </c>
      <c r="Q624" s="11">
        <v>0</v>
      </c>
      <c r="R624" s="11">
        <v>0</v>
      </c>
      <c r="S624" s="11">
        <f t="shared" si="10"/>
        <v>6599</v>
      </c>
      <c r="T624" s="11">
        <f t="shared" si="10"/>
        <v>16491</v>
      </c>
    </row>
    <row r="625" spans="1:20" ht="18" x14ac:dyDescent="0.5">
      <c r="A625" s="10" t="s">
        <v>1255</v>
      </c>
      <c r="B625" s="10" t="s">
        <v>1256</v>
      </c>
      <c r="C625" s="11">
        <v>14304</v>
      </c>
      <c r="D625" s="11">
        <v>35760</v>
      </c>
      <c r="E625" s="11">
        <v>0</v>
      </c>
      <c r="F625" s="11">
        <v>0</v>
      </c>
      <c r="G625" s="11">
        <v>0</v>
      </c>
      <c r="H625" s="11">
        <v>0</v>
      </c>
      <c r="I625" s="11">
        <v>4029</v>
      </c>
      <c r="J625" s="11">
        <v>10064</v>
      </c>
      <c r="K625" s="11">
        <v>0</v>
      </c>
      <c r="L625" s="11">
        <v>0</v>
      </c>
      <c r="M625" s="11">
        <v>0</v>
      </c>
      <c r="N625" s="11">
        <v>0</v>
      </c>
      <c r="O625" s="11">
        <v>0</v>
      </c>
      <c r="P625" s="11">
        <v>0</v>
      </c>
      <c r="Q625" s="11">
        <v>0</v>
      </c>
      <c r="R625" s="11">
        <v>0</v>
      </c>
      <c r="S625" s="11">
        <f t="shared" si="10"/>
        <v>18333</v>
      </c>
      <c r="T625" s="11">
        <f t="shared" si="10"/>
        <v>45824</v>
      </c>
    </row>
    <row r="626" spans="1:20" ht="18" x14ac:dyDescent="0.5">
      <c r="A626" s="10" t="s">
        <v>1257</v>
      </c>
      <c r="B626" s="10" t="s">
        <v>1258</v>
      </c>
      <c r="C626" s="11">
        <v>0</v>
      </c>
      <c r="D626" s="11">
        <v>0</v>
      </c>
      <c r="E626" s="11">
        <v>84</v>
      </c>
      <c r="F626" s="11">
        <v>206</v>
      </c>
      <c r="G626" s="11">
        <v>0</v>
      </c>
      <c r="H626" s="11">
        <v>0</v>
      </c>
      <c r="I626" s="11">
        <v>62</v>
      </c>
      <c r="J626" s="11">
        <v>152</v>
      </c>
      <c r="K626" s="11">
        <v>0</v>
      </c>
      <c r="L626" s="11">
        <v>0</v>
      </c>
      <c r="M626" s="11">
        <v>0</v>
      </c>
      <c r="N626" s="11">
        <v>0</v>
      </c>
      <c r="O626" s="11">
        <v>0</v>
      </c>
      <c r="P626" s="11">
        <v>0</v>
      </c>
      <c r="Q626" s="11">
        <v>0</v>
      </c>
      <c r="R626" s="11">
        <v>0</v>
      </c>
      <c r="S626" s="11">
        <f t="shared" si="10"/>
        <v>146</v>
      </c>
      <c r="T626" s="11">
        <f t="shared" si="10"/>
        <v>358</v>
      </c>
    </row>
    <row r="627" spans="1:20" ht="18" x14ac:dyDescent="0.5">
      <c r="A627" s="10" t="s">
        <v>1259</v>
      </c>
      <c r="B627" s="10" t="s">
        <v>1260</v>
      </c>
      <c r="C627" s="11">
        <v>903</v>
      </c>
      <c r="D627" s="11">
        <v>2255</v>
      </c>
      <c r="E627" s="11">
        <v>0</v>
      </c>
      <c r="F627" s="11">
        <v>0</v>
      </c>
      <c r="G627" s="11">
        <v>0</v>
      </c>
      <c r="H627" s="11">
        <v>0</v>
      </c>
      <c r="I627" s="11">
        <v>40</v>
      </c>
      <c r="J627" s="11">
        <v>96</v>
      </c>
      <c r="K627" s="11">
        <v>0</v>
      </c>
      <c r="L627" s="11">
        <v>0</v>
      </c>
      <c r="M627" s="11">
        <v>0</v>
      </c>
      <c r="N627" s="11">
        <v>0</v>
      </c>
      <c r="O627" s="11">
        <v>0</v>
      </c>
      <c r="P627" s="11">
        <v>0</v>
      </c>
      <c r="Q627" s="11">
        <v>0</v>
      </c>
      <c r="R627" s="11">
        <v>0</v>
      </c>
      <c r="S627" s="11">
        <f t="shared" si="10"/>
        <v>943</v>
      </c>
      <c r="T627" s="11">
        <f t="shared" si="10"/>
        <v>2351</v>
      </c>
    </row>
    <row r="628" spans="1:20" ht="18" x14ac:dyDescent="0.5">
      <c r="A628" s="10" t="s">
        <v>1261</v>
      </c>
      <c r="B628" s="10" t="s">
        <v>1262</v>
      </c>
      <c r="C628" s="11">
        <v>72642</v>
      </c>
      <c r="D628" s="11">
        <v>181604</v>
      </c>
      <c r="E628" s="11">
        <v>5586</v>
      </c>
      <c r="F628" s="11">
        <v>13963</v>
      </c>
      <c r="G628" s="11">
        <v>8001</v>
      </c>
      <c r="H628" s="11">
        <v>20000</v>
      </c>
      <c r="I628" s="11">
        <v>5447</v>
      </c>
      <c r="J628" s="11">
        <v>13603</v>
      </c>
      <c r="K628" s="11">
        <v>0</v>
      </c>
      <c r="L628" s="11">
        <v>0</v>
      </c>
      <c r="M628" s="11">
        <v>0</v>
      </c>
      <c r="N628" s="11">
        <v>0</v>
      </c>
      <c r="O628" s="11">
        <v>0</v>
      </c>
      <c r="P628" s="11">
        <v>0</v>
      </c>
      <c r="Q628" s="11">
        <v>0</v>
      </c>
      <c r="R628" s="11">
        <v>0</v>
      </c>
      <c r="S628" s="11">
        <f t="shared" si="10"/>
        <v>91676</v>
      </c>
      <c r="T628" s="11">
        <f t="shared" si="10"/>
        <v>229170</v>
      </c>
    </row>
    <row r="629" spans="1:20" ht="18" x14ac:dyDescent="0.5">
      <c r="A629" s="10" t="s">
        <v>1263</v>
      </c>
      <c r="B629" s="10" t="s">
        <v>1264</v>
      </c>
      <c r="C629" s="11">
        <v>1004</v>
      </c>
      <c r="D629" s="11">
        <v>2508</v>
      </c>
      <c r="E629" s="11">
        <v>0</v>
      </c>
      <c r="F629" s="11">
        <v>0</v>
      </c>
      <c r="G629" s="11">
        <v>0</v>
      </c>
      <c r="H629" s="11">
        <v>0</v>
      </c>
      <c r="I629" s="11">
        <v>0</v>
      </c>
      <c r="J629" s="11">
        <v>0</v>
      </c>
      <c r="K629" s="11">
        <v>0</v>
      </c>
      <c r="L629" s="11">
        <v>0</v>
      </c>
      <c r="M629" s="11">
        <v>0</v>
      </c>
      <c r="N629" s="11">
        <v>0</v>
      </c>
      <c r="O629" s="11">
        <v>0</v>
      </c>
      <c r="P629" s="11">
        <v>0</v>
      </c>
      <c r="Q629" s="11">
        <v>0</v>
      </c>
      <c r="R629" s="11">
        <v>0</v>
      </c>
      <c r="S629" s="11">
        <f t="shared" si="10"/>
        <v>1004</v>
      </c>
      <c r="T629" s="11">
        <f t="shared" si="10"/>
        <v>2508</v>
      </c>
    </row>
    <row r="630" spans="1:20" ht="18" x14ac:dyDescent="0.5">
      <c r="A630" s="10" t="s">
        <v>1265</v>
      </c>
      <c r="B630" s="10" t="s">
        <v>1266</v>
      </c>
      <c r="C630" s="11">
        <v>3546</v>
      </c>
      <c r="D630" s="11">
        <v>8863</v>
      </c>
      <c r="E630" s="11">
        <v>0</v>
      </c>
      <c r="F630" s="11">
        <v>0</v>
      </c>
      <c r="G630" s="11">
        <v>0</v>
      </c>
      <c r="H630" s="11">
        <v>0</v>
      </c>
      <c r="I630" s="11">
        <v>0</v>
      </c>
      <c r="J630" s="11">
        <v>0</v>
      </c>
      <c r="K630" s="11">
        <v>2000</v>
      </c>
      <c r="L630" s="11">
        <v>5000</v>
      </c>
      <c r="M630" s="11">
        <v>0</v>
      </c>
      <c r="N630" s="11">
        <v>0</v>
      </c>
      <c r="O630" s="11">
        <v>0</v>
      </c>
      <c r="P630" s="11">
        <v>0</v>
      </c>
      <c r="Q630" s="11">
        <v>0</v>
      </c>
      <c r="R630" s="11">
        <v>0</v>
      </c>
      <c r="S630" s="11">
        <f t="shared" si="10"/>
        <v>5546</v>
      </c>
      <c r="T630" s="11">
        <f t="shared" si="10"/>
        <v>13863</v>
      </c>
    </row>
    <row r="631" spans="1:20" ht="18" x14ac:dyDescent="0.5">
      <c r="A631" s="10" t="s">
        <v>1267</v>
      </c>
      <c r="B631" s="10" t="s">
        <v>1268</v>
      </c>
      <c r="C631" s="11">
        <v>406</v>
      </c>
      <c r="D631" s="11">
        <v>1014</v>
      </c>
      <c r="E631" s="11">
        <v>2097</v>
      </c>
      <c r="F631" s="11">
        <v>5241</v>
      </c>
      <c r="G631" s="11">
        <v>0</v>
      </c>
      <c r="H631" s="11">
        <v>0</v>
      </c>
      <c r="I631" s="11">
        <v>158</v>
      </c>
      <c r="J631" s="11">
        <v>392</v>
      </c>
      <c r="K631" s="11">
        <v>0</v>
      </c>
      <c r="L631" s="11">
        <v>0</v>
      </c>
      <c r="M631" s="11">
        <v>0</v>
      </c>
      <c r="N631" s="11">
        <v>0</v>
      </c>
      <c r="O631" s="11">
        <v>0</v>
      </c>
      <c r="P631" s="11">
        <v>0</v>
      </c>
      <c r="Q631" s="11">
        <v>0</v>
      </c>
      <c r="R631" s="11">
        <v>0</v>
      </c>
      <c r="S631" s="11">
        <f t="shared" si="10"/>
        <v>2661</v>
      </c>
      <c r="T631" s="11">
        <f t="shared" si="10"/>
        <v>6647</v>
      </c>
    </row>
    <row r="632" spans="1:20" ht="18" x14ac:dyDescent="0.5">
      <c r="A632" s="10" t="s">
        <v>1269</v>
      </c>
      <c r="B632" s="10" t="s">
        <v>1270</v>
      </c>
      <c r="C632" s="11">
        <v>10148</v>
      </c>
      <c r="D632" s="11">
        <v>25367</v>
      </c>
      <c r="E632" s="11">
        <v>1840</v>
      </c>
      <c r="F632" s="11">
        <v>4600</v>
      </c>
      <c r="G632" s="11">
        <v>18040</v>
      </c>
      <c r="H632" s="11">
        <v>45100</v>
      </c>
      <c r="I632" s="11">
        <v>179121</v>
      </c>
      <c r="J632" s="11">
        <v>447782</v>
      </c>
      <c r="K632" s="11">
        <v>0</v>
      </c>
      <c r="L632" s="11">
        <v>0</v>
      </c>
      <c r="M632" s="11">
        <v>0</v>
      </c>
      <c r="N632" s="11">
        <v>0</v>
      </c>
      <c r="O632" s="11">
        <v>0</v>
      </c>
      <c r="P632" s="11">
        <v>0</v>
      </c>
      <c r="Q632" s="11">
        <v>380</v>
      </c>
      <c r="R632" s="11">
        <v>950</v>
      </c>
      <c r="S632" s="11">
        <f t="shared" si="10"/>
        <v>209529</v>
      </c>
      <c r="T632" s="11">
        <f t="shared" si="10"/>
        <v>523799</v>
      </c>
    </row>
    <row r="633" spans="1:20" ht="18" x14ac:dyDescent="0.5">
      <c r="A633" s="10" t="s">
        <v>1271</v>
      </c>
      <c r="B633" s="10" t="s">
        <v>1272</v>
      </c>
      <c r="C633" s="11">
        <v>5032</v>
      </c>
      <c r="D633" s="11">
        <v>12576</v>
      </c>
      <c r="E633" s="11">
        <v>0</v>
      </c>
      <c r="F633" s="11">
        <v>0</v>
      </c>
      <c r="G633" s="11">
        <v>1004</v>
      </c>
      <c r="H633" s="11">
        <v>2507</v>
      </c>
      <c r="I633" s="11">
        <v>4606</v>
      </c>
      <c r="J633" s="11">
        <v>11495</v>
      </c>
      <c r="K633" s="11">
        <v>0</v>
      </c>
      <c r="L633" s="11">
        <v>0</v>
      </c>
      <c r="M633" s="11">
        <v>0</v>
      </c>
      <c r="N633" s="11">
        <v>0</v>
      </c>
      <c r="O633" s="11">
        <v>0</v>
      </c>
      <c r="P633" s="11">
        <v>0</v>
      </c>
      <c r="Q633" s="11">
        <v>0</v>
      </c>
      <c r="R633" s="11">
        <v>0</v>
      </c>
      <c r="S633" s="11">
        <f t="shared" si="10"/>
        <v>10642</v>
      </c>
      <c r="T633" s="11">
        <f t="shared" si="10"/>
        <v>26578</v>
      </c>
    </row>
    <row r="634" spans="1:20" ht="18" x14ac:dyDescent="0.5">
      <c r="A634" s="10" t="s">
        <v>1273</v>
      </c>
      <c r="B634" s="10" t="s">
        <v>1274</v>
      </c>
      <c r="C634" s="11">
        <v>3994</v>
      </c>
      <c r="D634" s="11">
        <v>9983</v>
      </c>
      <c r="E634" s="11">
        <v>400000</v>
      </c>
      <c r="F634" s="11">
        <v>1000000</v>
      </c>
      <c r="G634" s="11">
        <v>0</v>
      </c>
      <c r="H634" s="11">
        <v>0</v>
      </c>
      <c r="I634" s="11">
        <v>11844</v>
      </c>
      <c r="J634" s="11">
        <v>29597</v>
      </c>
      <c r="K634" s="11">
        <v>0</v>
      </c>
      <c r="L634" s="11">
        <v>0</v>
      </c>
      <c r="M634" s="11">
        <v>0</v>
      </c>
      <c r="N634" s="11">
        <v>0</v>
      </c>
      <c r="O634" s="11">
        <v>0</v>
      </c>
      <c r="P634" s="11">
        <v>0</v>
      </c>
      <c r="Q634" s="11">
        <v>0</v>
      </c>
      <c r="R634" s="11">
        <v>0</v>
      </c>
      <c r="S634" s="11">
        <f t="shared" si="10"/>
        <v>415838</v>
      </c>
      <c r="T634" s="11">
        <f t="shared" si="10"/>
        <v>1039580</v>
      </c>
    </row>
    <row r="635" spans="1:20" ht="18" x14ac:dyDescent="0.5">
      <c r="A635" s="10" t="s">
        <v>1275</v>
      </c>
      <c r="B635" s="10" t="s">
        <v>1276</v>
      </c>
      <c r="C635" s="11">
        <v>1547</v>
      </c>
      <c r="D635" s="11">
        <v>3865</v>
      </c>
      <c r="E635" s="11">
        <v>0</v>
      </c>
      <c r="F635" s="11">
        <v>0</v>
      </c>
      <c r="G635" s="11">
        <v>0</v>
      </c>
      <c r="H635" s="11">
        <v>0</v>
      </c>
      <c r="I635" s="11">
        <v>0</v>
      </c>
      <c r="J635" s="11">
        <v>0</v>
      </c>
      <c r="K635" s="11">
        <v>0</v>
      </c>
      <c r="L635" s="11">
        <v>0</v>
      </c>
      <c r="M635" s="11">
        <v>0</v>
      </c>
      <c r="N635" s="11">
        <v>0</v>
      </c>
      <c r="O635" s="11">
        <v>0</v>
      </c>
      <c r="P635" s="11">
        <v>0</v>
      </c>
      <c r="Q635" s="11">
        <v>0</v>
      </c>
      <c r="R635" s="11">
        <v>0</v>
      </c>
      <c r="S635" s="11">
        <f t="shared" si="10"/>
        <v>1547</v>
      </c>
      <c r="T635" s="11">
        <f t="shared" si="10"/>
        <v>3865</v>
      </c>
    </row>
    <row r="636" spans="1:20" ht="18" x14ac:dyDescent="0.5">
      <c r="A636" s="10" t="s">
        <v>1277</v>
      </c>
      <c r="B636" s="10" t="s">
        <v>1278</v>
      </c>
      <c r="C636" s="11">
        <v>5936</v>
      </c>
      <c r="D636" s="11">
        <v>14840</v>
      </c>
      <c r="E636" s="11">
        <v>1168</v>
      </c>
      <c r="F636" s="11">
        <v>2920</v>
      </c>
      <c r="G636" s="11">
        <v>0</v>
      </c>
      <c r="H636" s="11">
        <v>0</v>
      </c>
      <c r="I636" s="11">
        <v>3848</v>
      </c>
      <c r="J636" s="11">
        <v>9598</v>
      </c>
      <c r="K636" s="11">
        <v>0</v>
      </c>
      <c r="L636" s="11">
        <v>0</v>
      </c>
      <c r="M636" s="11">
        <v>0</v>
      </c>
      <c r="N636" s="11">
        <v>0</v>
      </c>
      <c r="O636" s="11">
        <v>0</v>
      </c>
      <c r="P636" s="11">
        <v>0</v>
      </c>
      <c r="Q636" s="11">
        <v>0</v>
      </c>
      <c r="R636" s="11">
        <v>0</v>
      </c>
      <c r="S636" s="11">
        <f t="shared" si="10"/>
        <v>10952</v>
      </c>
      <c r="T636" s="11">
        <f t="shared" si="10"/>
        <v>27358</v>
      </c>
    </row>
    <row r="637" spans="1:20" ht="18" x14ac:dyDescent="0.5">
      <c r="A637" s="10" t="s">
        <v>1279</v>
      </c>
      <c r="B637" s="10" t="s">
        <v>1280</v>
      </c>
      <c r="C637" s="11">
        <v>16862</v>
      </c>
      <c r="D637" s="11">
        <v>42152</v>
      </c>
      <c r="E637" s="11">
        <v>2504</v>
      </c>
      <c r="F637" s="11">
        <v>6257</v>
      </c>
      <c r="G637" s="11">
        <v>840</v>
      </c>
      <c r="H637" s="11">
        <v>2099</v>
      </c>
      <c r="I637" s="11">
        <v>7730</v>
      </c>
      <c r="J637" s="11">
        <v>19319</v>
      </c>
      <c r="K637" s="11">
        <v>0</v>
      </c>
      <c r="L637" s="11">
        <v>0</v>
      </c>
      <c r="M637" s="11">
        <v>0</v>
      </c>
      <c r="N637" s="11">
        <v>0</v>
      </c>
      <c r="O637" s="11">
        <v>0</v>
      </c>
      <c r="P637" s="11">
        <v>0</v>
      </c>
      <c r="Q637" s="11">
        <v>0</v>
      </c>
      <c r="R637" s="11">
        <v>0</v>
      </c>
      <c r="S637" s="11">
        <f t="shared" si="10"/>
        <v>27936</v>
      </c>
      <c r="T637" s="11">
        <f t="shared" si="10"/>
        <v>69827</v>
      </c>
    </row>
    <row r="638" spans="1:20" ht="18" x14ac:dyDescent="0.5">
      <c r="A638" s="10" t="s">
        <v>1281</v>
      </c>
      <c r="B638" s="10" t="s">
        <v>1282</v>
      </c>
      <c r="C638" s="11">
        <v>0</v>
      </c>
      <c r="D638" s="11">
        <v>0</v>
      </c>
      <c r="E638" s="11">
        <v>0</v>
      </c>
      <c r="F638" s="11">
        <v>0</v>
      </c>
      <c r="G638" s="11">
        <v>0</v>
      </c>
      <c r="H638" s="11">
        <v>0</v>
      </c>
      <c r="I638" s="11">
        <v>789</v>
      </c>
      <c r="J638" s="11">
        <v>1960</v>
      </c>
      <c r="K638" s="11">
        <v>0</v>
      </c>
      <c r="L638" s="11">
        <v>0</v>
      </c>
      <c r="M638" s="11">
        <v>0</v>
      </c>
      <c r="N638" s="11">
        <v>0</v>
      </c>
      <c r="O638" s="11">
        <v>0</v>
      </c>
      <c r="P638" s="11">
        <v>0</v>
      </c>
      <c r="Q638" s="11">
        <v>0</v>
      </c>
      <c r="R638" s="11">
        <v>0</v>
      </c>
      <c r="S638" s="11">
        <f t="shared" si="10"/>
        <v>789</v>
      </c>
      <c r="T638" s="11">
        <f t="shared" si="10"/>
        <v>1960</v>
      </c>
    </row>
    <row r="639" spans="1:20" ht="18" x14ac:dyDescent="0.5">
      <c r="A639" s="10" t="s">
        <v>1283</v>
      </c>
      <c r="B639" s="10" t="s">
        <v>1284</v>
      </c>
      <c r="C639" s="11">
        <v>5698</v>
      </c>
      <c r="D639" s="11">
        <v>14242</v>
      </c>
      <c r="E639" s="11">
        <v>3822</v>
      </c>
      <c r="F639" s="11">
        <v>9552</v>
      </c>
      <c r="G639" s="11">
        <v>1296</v>
      </c>
      <c r="H639" s="11">
        <v>3239</v>
      </c>
      <c r="I639" s="11">
        <v>24232</v>
      </c>
      <c r="J639" s="11">
        <v>60556</v>
      </c>
      <c r="K639" s="11">
        <v>0</v>
      </c>
      <c r="L639" s="11">
        <v>0</v>
      </c>
      <c r="M639" s="11">
        <v>0</v>
      </c>
      <c r="N639" s="11">
        <v>0</v>
      </c>
      <c r="O639" s="11">
        <v>0</v>
      </c>
      <c r="P639" s="11">
        <v>0</v>
      </c>
      <c r="Q639" s="11">
        <v>0</v>
      </c>
      <c r="R639" s="11">
        <v>0</v>
      </c>
      <c r="S639" s="11">
        <f t="shared" si="10"/>
        <v>35048</v>
      </c>
      <c r="T639" s="11">
        <f t="shared" si="10"/>
        <v>87589</v>
      </c>
    </row>
    <row r="640" spans="1:20" ht="18" x14ac:dyDescent="0.5">
      <c r="A640" s="10" t="s">
        <v>1285</v>
      </c>
      <c r="B640" s="10" t="s">
        <v>1286</v>
      </c>
      <c r="C640" s="11">
        <v>390</v>
      </c>
      <c r="D640" s="11">
        <v>973</v>
      </c>
      <c r="E640" s="11">
        <v>0</v>
      </c>
      <c r="F640" s="11">
        <v>0</v>
      </c>
      <c r="G640" s="11">
        <v>8282</v>
      </c>
      <c r="H640" s="11">
        <v>20705</v>
      </c>
      <c r="I640" s="11">
        <v>41349</v>
      </c>
      <c r="J640" s="11">
        <v>103339</v>
      </c>
      <c r="K640" s="11">
        <v>0</v>
      </c>
      <c r="L640" s="11">
        <v>0</v>
      </c>
      <c r="M640" s="11">
        <v>0</v>
      </c>
      <c r="N640" s="11">
        <v>0</v>
      </c>
      <c r="O640" s="11">
        <v>0</v>
      </c>
      <c r="P640" s="11">
        <v>0</v>
      </c>
      <c r="Q640" s="11">
        <v>0</v>
      </c>
      <c r="R640" s="11">
        <v>0</v>
      </c>
      <c r="S640" s="11">
        <f t="shared" si="10"/>
        <v>50021</v>
      </c>
      <c r="T640" s="11">
        <f t="shared" si="10"/>
        <v>125017</v>
      </c>
    </row>
    <row r="641" spans="1:20" ht="18" x14ac:dyDescent="0.5">
      <c r="A641" s="10" t="s">
        <v>1287</v>
      </c>
      <c r="B641" s="10" t="s">
        <v>1288</v>
      </c>
      <c r="C641" s="11">
        <v>0</v>
      </c>
      <c r="D641" s="11">
        <v>0</v>
      </c>
      <c r="E641" s="11">
        <v>0</v>
      </c>
      <c r="F641" s="11">
        <v>0</v>
      </c>
      <c r="G641" s="11">
        <v>0</v>
      </c>
      <c r="H641" s="11">
        <v>0</v>
      </c>
      <c r="I641" s="11">
        <v>10461</v>
      </c>
      <c r="J641" s="11">
        <v>26139</v>
      </c>
      <c r="K641" s="11">
        <v>0</v>
      </c>
      <c r="L641" s="11">
        <v>0</v>
      </c>
      <c r="M641" s="11">
        <v>0</v>
      </c>
      <c r="N641" s="11">
        <v>0</v>
      </c>
      <c r="O641" s="11">
        <v>0</v>
      </c>
      <c r="P641" s="11">
        <v>0</v>
      </c>
      <c r="Q641" s="11">
        <v>0</v>
      </c>
      <c r="R641" s="11">
        <v>0</v>
      </c>
      <c r="S641" s="11">
        <f t="shared" si="10"/>
        <v>10461</v>
      </c>
      <c r="T641" s="11">
        <f t="shared" si="10"/>
        <v>26139</v>
      </c>
    </row>
    <row r="642" spans="1:20" ht="18" x14ac:dyDescent="0.5">
      <c r="A642" s="10" t="s">
        <v>1289</v>
      </c>
      <c r="B642" s="10" t="s">
        <v>1290</v>
      </c>
      <c r="C642" s="11">
        <v>29800</v>
      </c>
      <c r="D642" s="11">
        <v>74497</v>
      </c>
      <c r="E642" s="11">
        <v>9144</v>
      </c>
      <c r="F642" s="11">
        <v>22857</v>
      </c>
      <c r="G642" s="11">
        <v>2405</v>
      </c>
      <c r="H642" s="11">
        <v>6009</v>
      </c>
      <c r="I642" s="11">
        <v>11862</v>
      </c>
      <c r="J642" s="11">
        <v>29637</v>
      </c>
      <c r="K642" s="11">
        <v>0</v>
      </c>
      <c r="L642" s="11">
        <v>0</v>
      </c>
      <c r="M642" s="11">
        <v>0</v>
      </c>
      <c r="N642" s="11">
        <v>0</v>
      </c>
      <c r="O642" s="11">
        <v>0</v>
      </c>
      <c r="P642" s="11">
        <v>0</v>
      </c>
      <c r="Q642" s="11">
        <v>0</v>
      </c>
      <c r="R642" s="11">
        <v>0</v>
      </c>
      <c r="S642" s="11">
        <f t="shared" si="10"/>
        <v>53211</v>
      </c>
      <c r="T642" s="11">
        <f t="shared" si="10"/>
        <v>133000</v>
      </c>
    </row>
    <row r="643" spans="1:20" ht="18" x14ac:dyDescent="0.5">
      <c r="A643" s="10" t="s">
        <v>1291</v>
      </c>
      <c r="B643" s="10" t="s">
        <v>1292</v>
      </c>
      <c r="C643" s="11">
        <v>67142</v>
      </c>
      <c r="D643" s="11">
        <v>167853</v>
      </c>
      <c r="E643" s="11">
        <v>20964</v>
      </c>
      <c r="F643" s="11">
        <v>52409</v>
      </c>
      <c r="G643" s="11">
        <v>1318</v>
      </c>
      <c r="H643" s="11">
        <v>3294</v>
      </c>
      <c r="I643" s="11">
        <v>20564</v>
      </c>
      <c r="J643" s="11">
        <v>51395</v>
      </c>
      <c r="K643" s="11">
        <v>0</v>
      </c>
      <c r="L643" s="11">
        <v>0</v>
      </c>
      <c r="M643" s="11">
        <v>0</v>
      </c>
      <c r="N643" s="11">
        <v>0</v>
      </c>
      <c r="O643" s="11">
        <v>0</v>
      </c>
      <c r="P643" s="11">
        <v>0</v>
      </c>
      <c r="Q643" s="11">
        <v>0</v>
      </c>
      <c r="R643" s="11">
        <v>0</v>
      </c>
      <c r="S643" s="11">
        <f t="shared" si="10"/>
        <v>109988</v>
      </c>
      <c r="T643" s="11">
        <f t="shared" si="10"/>
        <v>274951</v>
      </c>
    </row>
    <row r="644" spans="1:20" ht="18" x14ac:dyDescent="0.5">
      <c r="A644" s="10" t="s">
        <v>1293</v>
      </c>
      <c r="B644" s="10" t="s">
        <v>1294</v>
      </c>
      <c r="C644" s="11">
        <v>4844</v>
      </c>
      <c r="D644" s="11">
        <v>12107</v>
      </c>
      <c r="E644" s="11">
        <v>0</v>
      </c>
      <c r="F644" s="11">
        <v>0</v>
      </c>
      <c r="G644" s="11">
        <v>545</v>
      </c>
      <c r="H644" s="11">
        <v>1362</v>
      </c>
      <c r="I644" s="11">
        <v>7606</v>
      </c>
      <c r="J644" s="11">
        <v>18997</v>
      </c>
      <c r="K644" s="11">
        <v>0</v>
      </c>
      <c r="L644" s="11">
        <v>0</v>
      </c>
      <c r="M644" s="11">
        <v>0</v>
      </c>
      <c r="N644" s="11">
        <v>0</v>
      </c>
      <c r="O644" s="11">
        <v>0</v>
      </c>
      <c r="P644" s="11">
        <v>0</v>
      </c>
      <c r="Q644" s="11">
        <v>0</v>
      </c>
      <c r="R644" s="11">
        <v>0</v>
      </c>
      <c r="S644" s="11">
        <f t="shared" si="10"/>
        <v>12995</v>
      </c>
      <c r="T644" s="11">
        <f t="shared" si="10"/>
        <v>32466</v>
      </c>
    </row>
    <row r="645" spans="1:20" ht="18" x14ac:dyDescent="0.5">
      <c r="A645" s="10" t="s">
        <v>1295</v>
      </c>
      <c r="B645" s="10" t="s">
        <v>1296</v>
      </c>
      <c r="C645" s="11">
        <v>694682</v>
      </c>
      <c r="D645" s="11">
        <v>1736704</v>
      </c>
      <c r="E645" s="11">
        <v>987065</v>
      </c>
      <c r="F645" s="11">
        <v>2467661</v>
      </c>
      <c r="G645" s="11">
        <v>131200</v>
      </c>
      <c r="H645" s="11">
        <v>328000</v>
      </c>
      <c r="I645" s="11">
        <v>1681611</v>
      </c>
      <c r="J645" s="11">
        <v>4204001</v>
      </c>
      <c r="K645" s="11">
        <v>0</v>
      </c>
      <c r="L645" s="11">
        <v>0</v>
      </c>
      <c r="M645" s="11">
        <v>0</v>
      </c>
      <c r="N645" s="11">
        <v>0</v>
      </c>
      <c r="O645" s="11">
        <v>0</v>
      </c>
      <c r="P645" s="11">
        <v>0</v>
      </c>
      <c r="Q645" s="11">
        <v>0</v>
      </c>
      <c r="R645" s="11">
        <v>0</v>
      </c>
      <c r="S645" s="11">
        <f t="shared" ref="S645:T708" si="11">C645+E645+G645+I645+K645+M645+O645+Q645</f>
        <v>3494558</v>
      </c>
      <c r="T645" s="11">
        <f t="shared" si="11"/>
        <v>8736366</v>
      </c>
    </row>
    <row r="646" spans="1:20" ht="18" x14ac:dyDescent="0.5">
      <c r="A646" s="10" t="s">
        <v>1297</v>
      </c>
      <c r="B646" s="10" t="s">
        <v>1298</v>
      </c>
      <c r="C646" s="11">
        <v>15431</v>
      </c>
      <c r="D646" s="11">
        <v>38575</v>
      </c>
      <c r="E646" s="11">
        <v>0</v>
      </c>
      <c r="F646" s="11">
        <v>0</v>
      </c>
      <c r="G646" s="11">
        <v>4038</v>
      </c>
      <c r="H646" s="11">
        <v>10093</v>
      </c>
      <c r="I646" s="11">
        <v>11171</v>
      </c>
      <c r="J646" s="11">
        <v>27913</v>
      </c>
      <c r="K646" s="11">
        <v>0</v>
      </c>
      <c r="L646" s="11">
        <v>0</v>
      </c>
      <c r="M646" s="11">
        <v>0</v>
      </c>
      <c r="N646" s="11">
        <v>0</v>
      </c>
      <c r="O646" s="11">
        <v>0</v>
      </c>
      <c r="P646" s="11">
        <v>0</v>
      </c>
      <c r="Q646" s="11">
        <v>0</v>
      </c>
      <c r="R646" s="11">
        <v>0</v>
      </c>
      <c r="S646" s="11">
        <f t="shared" si="11"/>
        <v>30640</v>
      </c>
      <c r="T646" s="11">
        <f t="shared" si="11"/>
        <v>76581</v>
      </c>
    </row>
    <row r="647" spans="1:20" ht="18" x14ac:dyDescent="0.5">
      <c r="A647" s="10" t="s">
        <v>1299</v>
      </c>
      <c r="B647" s="10" t="s">
        <v>1300</v>
      </c>
      <c r="C647" s="11">
        <v>26951</v>
      </c>
      <c r="D647" s="11">
        <v>67375</v>
      </c>
      <c r="E647" s="11">
        <v>16</v>
      </c>
      <c r="F647" s="11">
        <v>40</v>
      </c>
      <c r="G647" s="11">
        <v>0</v>
      </c>
      <c r="H647" s="11">
        <v>0</v>
      </c>
      <c r="I647" s="11">
        <v>28176</v>
      </c>
      <c r="J647" s="11">
        <v>70430</v>
      </c>
      <c r="K647" s="11">
        <v>0</v>
      </c>
      <c r="L647" s="11">
        <v>0</v>
      </c>
      <c r="M647" s="11">
        <v>0</v>
      </c>
      <c r="N647" s="11">
        <v>0</v>
      </c>
      <c r="O647" s="11">
        <v>0</v>
      </c>
      <c r="P647" s="11">
        <v>0</v>
      </c>
      <c r="Q647" s="11">
        <v>0</v>
      </c>
      <c r="R647" s="11">
        <v>0</v>
      </c>
      <c r="S647" s="11">
        <f t="shared" si="11"/>
        <v>55143</v>
      </c>
      <c r="T647" s="11">
        <f t="shared" si="11"/>
        <v>137845</v>
      </c>
    </row>
    <row r="648" spans="1:20" ht="18" x14ac:dyDescent="0.5">
      <c r="A648" s="10" t="s">
        <v>1301</v>
      </c>
      <c r="B648" s="10" t="s">
        <v>1302</v>
      </c>
      <c r="C648" s="11">
        <v>23348</v>
      </c>
      <c r="D648" s="11">
        <v>58368</v>
      </c>
      <c r="E648" s="11">
        <v>160000</v>
      </c>
      <c r="F648" s="11">
        <v>400000</v>
      </c>
      <c r="G648" s="11">
        <v>566</v>
      </c>
      <c r="H648" s="11">
        <v>1415</v>
      </c>
      <c r="I648" s="11">
        <v>37490</v>
      </c>
      <c r="J648" s="11">
        <v>93702</v>
      </c>
      <c r="K648" s="11">
        <v>0</v>
      </c>
      <c r="L648" s="11">
        <v>0</v>
      </c>
      <c r="M648" s="11">
        <v>0</v>
      </c>
      <c r="N648" s="11">
        <v>0</v>
      </c>
      <c r="O648" s="11">
        <v>0</v>
      </c>
      <c r="P648" s="11">
        <v>0</v>
      </c>
      <c r="Q648" s="11">
        <v>0</v>
      </c>
      <c r="R648" s="11">
        <v>0</v>
      </c>
      <c r="S648" s="11">
        <f t="shared" si="11"/>
        <v>221404</v>
      </c>
      <c r="T648" s="11">
        <f t="shared" si="11"/>
        <v>553485</v>
      </c>
    </row>
    <row r="649" spans="1:20" ht="18" x14ac:dyDescent="0.5">
      <c r="A649" s="10" t="s">
        <v>1303</v>
      </c>
      <c r="B649" s="10" t="s">
        <v>1304</v>
      </c>
      <c r="C649" s="11">
        <v>865604</v>
      </c>
      <c r="D649" s="11">
        <v>2164008</v>
      </c>
      <c r="E649" s="11">
        <v>633196</v>
      </c>
      <c r="F649" s="11">
        <v>1582989</v>
      </c>
      <c r="G649" s="11">
        <v>2031</v>
      </c>
      <c r="H649" s="11">
        <v>5076</v>
      </c>
      <c r="I649" s="11">
        <v>213416</v>
      </c>
      <c r="J649" s="11">
        <v>533525</v>
      </c>
      <c r="K649" s="11">
        <v>0</v>
      </c>
      <c r="L649" s="11">
        <v>0</v>
      </c>
      <c r="M649" s="11">
        <v>0</v>
      </c>
      <c r="N649" s="11">
        <v>0</v>
      </c>
      <c r="O649" s="11">
        <v>0</v>
      </c>
      <c r="P649" s="11">
        <v>0</v>
      </c>
      <c r="Q649" s="11">
        <v>0</v>
      </c>
      <c r="R649" s="11">
        <v>0</v>
      </c>
      <c r="S649" s="11">
        <f t="shared" si="11"/>
        <v>1714247</v>
      </c>
      <c r="T649" s="11">
        <f t="shared" si="11"/>
        <v>4285598</v>
      </c>
    </row>
    <row r="650" spans="1:20" ht="18" x14ac:dyDescent="0.5">
      <c r="A650" s="10" t="s">
        <v>1305</v>
      </c>
      <c r="B650" s="10" t="s">
        <v>1306</v>
      </c>
      <c r="C650" s="11">
        <v>0</v>
      </c>
      <c r="D650" s="11">
        <v>0</v>
      </c>
      <c r="E650" s="11">
        <v>0</v>
      </c>
      <c r="F650" s="11">
        <v>0</v>
      </c>
      <c r="G650" s="11">
        <v>0</v>
      </c>
      <c r="H650" s="11">
        <v>0</v>
      </c>
      <c r="I650" s="11">
        <v>1544</v>
      </c>
      <c r="J650" s="11">
        <v>3851</v>
      </c>
      <c r="K650" s="11">
        <v>0</v>
      </c>
      <c r="L650" s="11">
        <v>0</v>
      </c>
      <c r="M650" s="11">
        <v>0</v>
      </c>
      <c r="N650" s="11">
        <v>0</v>
      </c>
      <c r="O650" s="11">
        <v>0</v>
      </c>
      <c r="P650" s="11">
        <v>0</v>
      </c>
      <c r="Q650" s="11">
        <v>0</v>
      </c>
      <c r="R650" s="11">
        <v>0</v>
      </c>
      <c r="S650" s="11">
        <f t="shared" si="11"/>
        <v>1544</v>
      </c>
      <c r="T650" s="11">
        <f t="shared" si="11"/>
        <v>3851</v>
      </c>
    </row>
    <row r="651" spans="1:20" ht="18" x14ac:dyDescent="0.5">
      <c r="A651" s="10" t="s">
        <v>1307</v>
      </c>
      <c r="B651" s="10" t="s">
        <v>1308</v>
      </c>
      <c r="C651" s="11">
        <v>3918</v>
      </c>
      <c r="D651" s="11">
        <v>9793</v>
      </c>
      <c r="E651" s="11">
        <v>0</v>
      </c>
      <c r="F651" s="11">
        <v>0</v>
      </c>
      <c r="G651" s="11">
        <v>0</v>
      </c>
      <c r="H651" s="11">
        <v>0</v>
      </c>
      <c r="I651" s="11">
        <v>1044</v>
      </c>
      <c r="J651" s="11">
        <v>2608</v>
      </c>
      <c r="K651" s="11">
        <v>0</v>
      </c>
      <c r="L651" s="11">
        <v>0</v>
      </c>
      <c r="M651" s="11">
        <v>0</v>
      </c>
      <c r="N651" s="11">
        <v>0</v>
      </c>
      <c r="O651" s="11">
        <v>0</v>
      </c>
      <c r="P651" s="11">
        <v>0</v>
      </c>
      <c r="Q651" s="11">
        <v>0</v>
      </c>
      <c r="R651" s="11">
        <v>0</v>
      </c>
      <c r="S651" s="11">
        <f t="shared" si="11"/>
        <v>4962</v>
      </c>
      <c r="T651" s="11">
        <f t="shared" si="11"/>
        <v>12401</v>
      </c>
    </row>
    <row r="652" spans="1:20" ht="18" x14ac:dyDescent="0.5">
      <c r="A652" s="10" t="s">
        <v>1309</v>
      </c>
      <c r="B652" s="10" t="s">
        <v>1310</v>
      </c>
      <c r="C652" s="11">
        <v>10251</v>
      </c>
      <c r="D652" s="11">
        <v>25625</v>
      </c>
      <c r="E652" s="11">
        <v>0</v>
      </c>
      <c r="F652" s="11">
        <v>0</v>
      </c>
      <c r="G652" s="11">
        <v>0</v>
      </c>
      <c r="H652" s="11">
        <v>0</v>
      </c>
      <c r="I652" s="11">
        <v>4675</v>
      </c>
      <c r="J652" s="11">
        <v>11677</v>
      </c>
      <c r="K652" s="11">
        <v>0</v>
      </c>
      <c r="L652" s="11">
        <v>0</v>
      </c>
      <c r="M652" s="11">
        <v>0</v>
      </c>
      <c r="N652" s="11">
        <v>0</v>
      </c>
      <c r="O652" s="11">
        <v>0</v>
      </c>
      <c r="P652" s="11">
        <v>0</v>
      </c>
      <c r="Q652" s="11">
        <v>0</v>
      </c>
      <c r="R652" s="11">
        <v>0</v>
      </c>
      <c r="S652" s="11">
        <f t="shared" si="11"/>
        <v>14926</v>
      </c>
      <c r="T652" s="11">
        <f t="shared" si="11"/>
        <v>37302</v>
      </c>
    </row>
    <row r="653" spans="1:20" ht="18" x14ac:dyDescent="0.5">
      <c r="A653" s="10" t="s">
        <v>1311</v>
      </c>
      <c r="B653" s="10" t="s">
        <v>1312</v>
      </c>
      <c r="C653" s="11">
        <v>20690</v>
      </c>
      <c r="D653" s="11">
        <v>51722</v>
      </c>
      <c r="E653" s="11">
        <v>0</v>
      </c>
      <c r="F653" s="11">
        <v>0</v>
      </c>
      <c r="G653" s="11">
        <v>0</v>
      </c>
      <c r="H653" s="11">
        <v>0</v>
      </c>
      <c r="I653" s="11">
        <v>110014</v>
      </c>
      <c r="J653" s="11">
        <v>275022</v>
      </c>
      <c r="K653" s="11">
        <v>0</v>
      </c>
      <c r="L653" s="11">
        <v>0</v>
      </c>
      <c r="M653" s="11">
        <v>0</v>
      </c>
      <c r="N653" s="11">
        <v>0</v>
      </c>
      <c r="O653" s="11">
        <v>0</v>
      </c>
      <c r="P653" s="11">
        <v>0</v>
      </c>
      <c r="Q653" s="11">
        <v>0</v>
      </c>
      <c r="R653" s="11">
        <v>0</v>
      </c>
      <c r="S653" s="11">
        <f t="shared" si="11"/>
        <v>130704</v>
      </c>
      <c r="T653" s="11">
        <f t="shared" si="11"/>
        <v>326744</v>
      </c>
    </row>
    <row r="654" spans="1:20" ht="18" x14ac:dyDescent="0.5">
      <c r="A654" s="10" t="s">
        <v>1313</v>
      </c>
      <c r="B654" s="10" t="s">
        <v>1314</v>
      </c>
      <c r="C654" s="11">
        <v>4762</v>
      </c>
      <c r="D654" s="11">
        <v>11903</v>
      </c>
      <c r="E654" s="11">
        <v>0</v>
      </c>
      <c r="F654" s="11">
        <v>0</v>
      </c>
      <c r="G654" s="11">
        <v>0</v>
      </c>
      <c r="H654" s="11">
        <v>0</v>
      </c>
      <c r="I654" s="11">
        <v>30873</v>
      </c>
      <c r="J654" s="11">
        <v>77167</v>
      </c>
      <c r="K654" s="11">
        <v>0</v>
      </c>
      <c r="L654" s="11">
        <v>0</v>
      </c>
      <c r="M654" s="11">
        <v>0</v>
      </c>
      <c r="N654" s="11">
        <v>0</v>
      </c>
      <c r="O654" s="11">
        <v>0</v>
      </c>
      <c r="P654" s="11">
        <v>0</v>
      </c>
      <c r="Q654" s="11">
        <v>0</v>
      </c>
      <c r="R654" s="11">
        <v>0</v>
      </c>
      <c r="S654" s="11">
        <f t="shared" si="11"/>
        <v>35635</v>
      </c>
      <c r="T654" s="11">
        <f t="shared" si="11"/>
        <v>89070</v>
      </c>
    </row>
    <row r="655" spans="1:20" ht="18" x14ac:dyDescent="0.5">
      <c r="A655" s="10" t="s">
        <v>1315</v>
      </c>
      <c r="B655" s="10" t="s">
        <v>1316</v>
      </c>
      <c r="C655" s="11">
        <v>0</v>
      </c>
      <c r="D655" s="11">
        <v>0</v>
      </c>
      <c r="E655" s="11">
        <v>0</v>
      </c>
      <c r="F655" s="11">
        <v>0</v>
      </c>
      <c r="G655" s="11">
        <v>7845</v>
      </c>
      <c r="H655" s="11">
        <v>19612</v>
      </c>
      <c r="I655" s="11">
        <v>1028143</v>
      </c>
      <c r="J655" s="11">
        <v>2570335</v>
      </c>
      <c r="K655" s="11">
        <v>0</v>
      </c>
      <c r="L655" s="11">
        <v>0</v>
      </c>
      <c r="M655" s="11">
        <v>0</v>
      </c>
      <c r="N655" s="11">
        <v>0</v>
      </c>
      <c r="O655" s="11">
        <v>0</v>
      </c>
      <c r="P655" s="11">
        <v>0</v>
      </c>
      <c r="Q655" s="11">
        <v>12</v>
      </c>
      <c r="R655" s="11">
        <v>30</v>
      </c>
      <c r="S655" s="11">
        <f t="shared" si="11"/>
        <v>1036000</v>
      </c>
      <c r="T655" s="11">
        <f t="shared" si="11"/>
        <v>2589977</v>
      </c>
    </row>
    <row r="656" spans="1:20" ht="18" x14ac:dyDescent="0.5">
      <c r="A656" s="10" t="s">
        <v>1317</v>
      </c>
      <c r="B656" s="10" t="s">
        <v>1318</v>
      </c>
      <c r="C656" s="11">
        <v>2240000</v>
      </c>
      <c r="D656" s="11">
        <v>5600000</v>
      </c>
      <c r="E656" s="11">
        <v>351173</v>
      </c>
      <c r="F656" s="11">
        <v>877931</v>
      </c>
      <c r="G656" s="11">
        <v>46110</v>
      </c>
      <c r="H656" s="11">
        <v>115273</v>
      </c>
      <c r="I656" s="11">
        <v>3857724</v>
      </c>
      <c r="J656" s="11">
        <v>9644289</v>
      </c>
      <c r="K656" s="11">
        <v>0</v>
      </c>
      <c r="L656" s="11">
        <v>0</v>
      </c>
      <c r="M656" s="11">
        <v>0</v>
      </c>
      <c r="N656" s="11">
        <v>0</v>
      </c>
      <c r="O656" s="11">
        <v>0</v>
      </c>
      <c r="P656" s="11">
        <v>0</v>
      </c>
      <c r="Q656" s="11">
        <v>332</v>
      </c>
      <c r="R656" s="11">
        <v>830</v>
      </c>
      <c r="S656" s="11">
        <f t="shared" si="11"/>
        <v>6495339</v>
      </c>
      <c r="T656" s="11">
        <f t="shared" si="11"/>
        <v>16238323</v>
      </c>
    </row>
    <row r="657" spans="1:20" ht="18" x14ac:dyDescent="0.5">
      <c r="A657" s="10" t="s">
        <v>1319</v>
      </c>
      <c r="B657" s="10" t="s">
        <v>1320</v>
      </c>
      <c r="C657" s="11">
        <v>10504</v>
      </c>
      <c r="D657" s="11">
        <v>26256</v>
      </c>
      <c r="E657" s="11">
        <v>0</v>
      </c>
      <c r="F657" s="11">
        <v>0</v>
      </c>
      <c r="G657" s="11">
        <v>1415</v>
      </c>
      <c r="H657" s="11">
        <v>3536</v>
      </c>
      <c r="I657" s="11">
        <v>37103</v>
      </c>
      <c r="J657" s="11">
        <v>92734</v>
      </c>
      <c r="K657" s="11">
        <v>0</v>
      </c>
      <c r="L657" s="11">
        <v>0</v>
      </c>
      <c r="M657" s="11">
        <v>0</v>
      </c>
      <c r="N657" s="11">
        <v>0</v>
      </c>
      <c r="O657" s="11">
        <v>0</v>
      </c>
      <c r="P657" s="11">
        <v>0</v>
      </c>
      <c r="Q657" s="11">
        <v>0</v>
      </c>
      <c r="R657" s="11">
        <v>0</v>
      </c>
      <c r="S657" s="11">
        <f t="shared" si="11"/>
        <v>49022</v>
      </c>
      <c r="T657" s="11">
        <f t="shared" si="11"/>
        <v>122526</v>
      </c>
    </row>
    <row r="658" spans="1:20" ht="18" x14ac:dyDescent="0.5">
      <c r="A658" s="10" t="s">
        <v>1321</v>
      </c>
      <c r="B658" s="10" t="s">
        <v>1322</v>
      </c>
      <c r="C658" s="11">
        <v>31088</v>
      </c>
      <c r="D658" s="11">
        <v>77720</v>
      </c>
      <c r="E658" s="11">
        <v>2208</v>
      </c>
      <c r="F658" s="11">
        <v>5520</v>
      </c>
      <c r="G658" s="11">
        <v>274</v>
      </c>
      <c r="H658" s="11">
        <v>684</v>
      </c>
      <c r="I658" s="11">
        <v>41704</v>
      </c>
      <c r="J658" s="11">
        <v>104247</v>
      </c>
      <c r="K658" s="11">
        <v>0</v>
      </c>
      <c r="L658" s="11">
        <v>0</v>
      </c>
      <c r="M658" s="11">
        <v>0</v>
      </c>
      <c r="N658" s="11">
        <v>0</v>
      </c>
      <c r="O658" s="11">
        <v>0</v>
      </c>
      <c r="P658" s="11">
        <v>0</v>
      </c>
      <c r="Q658" s="11">
        <v>0</v>
      </c>
      <c r="R658" s="11">
        <v>0</v>
      </c>
      <c r="S658" s="11">
        <f t="shared" si="11"/>
        <v>75274</v>
      </c>
      <c r="T658" s="11">
        <f t="shared" si="11"/>
        <v>188171</v>
      </c>
    </row>
    <row r="659" spans="1:20" ht="18" x14ac:dyDescent="0.5">
      <c r="A659" s="10" t="s">
        <v>1323</v>
      </c>
      <c r="B659" s="10" t="s">
        <v>1324</v>
      </c>
      <c r="C659" s="11">
        <v>0</v>
      </c>
      <c r="D659" s="11">
        <v>0</v>
      </c>
      <c r="E659" s="11">
        <v>0</v>
      </c>
      <c r="F659" s="11">
        <v>0</v>
      </c>
      <c r="G659" s="11">
        <v>507</v>
      </c>
      <c r="H659" s="11">
        <v>1265</v>
      </c>
      <c r="I659" s="11">
        <v>31326</v>
      </c>
      <c r="J659" s="11">
        <v>78300</v>
      </c>
      <c r="K659" s="11">
        <v>0</v>
      </c>
      <c r="L659" s="11">
        <v>0</v>
      </c>
      <c r="M659" s="11">
        <v>0</v>
      </c>
      <c r="N659" s="11">
        <v>0</v>
      </c>
      <c r="O659" s="11">
        <v>0</v>
      </c>
      <c r="P659" s="11">
        <v>0</v>
      </c>
      <c r="Q659" s="11">
        <v>0</v>
      </c>
      <c r="R659" s="11">
        <v>0</v>
      </c>
      <c r="S659" s="11">
        <f t="shared" si="11"/>
        <v>31833</v>
      </c>
      <c r="T659" s="11">
        <f t="shared" si="11"/>
        <v>79565</v>
      </c>
    </row>
    <row r="660" spans="1:20" ht="18" x14ac:dyDescent="0.5">
      <c r="A660" s="10" t="s">
        <v>1325</v>
      </c>
      <c r="B660" s="10" t="s">
        <v>1326</v>
      </c>
      <c r="C660" s="11">
        <v>0</v>
      </c>
      <c r="D660" s="11">
        <v>0</v>
      </c>
      <c r="E660" s="11">
        <v>0</v>
      </c>
      <c r="F660" s="11">
        <v>0</v>
      </c>
      <c r="G660" s="11">
        <v>7969</v>
      </c>
      <c r="H660" s="11">
        <v>19920</v>
      </c>
      <c r="I660" s="11">
        <v>1000</v>
      </c>
      <c r="J660" s="11">
        <v>2500</v>
      </c>
      <c r="K660" s="11">
        <v>0</v>
      </c>
      <c r="L660" s="11">
        <v>0</v>
      </c>
      <c r="M660" s="11">
        <v>0</v>
      </c>
      <c r="N660" s="11">
        <v>0</v>
      </c>
      <c r="O660" s="11">
        <v>0</v>
      </c>
      <c r="P660" s="11">
        <v>0</v>
      </c>
      <c r="Q660" s="11">
        <v>688</v>
      </c>
      <c r="R660" s="11">
        <v>1720</v>
      </c>
      <c r="S660" s="11">
        <f t="shared" si="11"/>
        <v>9657</v>
      </c>
      <c r="T660" s="11">
        <f t="shared" si="11"/>
        <v>24140</v>
      </c>
    </row>
    <row r="661" spans="1:20" ht="18" x14ac:dyDescent="0.5">
      <c r="A661" s="10" t="s">
        <v>1327</v>
      </c>
      <c r="B661" s="10" t="s">
        <v>1328</v>
      </c>
      <c r="C661" s="11">
        <v>0</v>
      </c>
      <c r="D661" s="11">
        <v>0</v>
      </c>
      <c r="E661" s="11">
        <v>0</v>
      </c>
      <c r="F661" s="11">
        <v>0</v>
      </c>
      <c r="G661" s="11">
        <v>0</v>
      </c>
      <c r="H661" s="11">
        <v>0</v>
      </c>
      <c r="I661" s="11">
        <v>1662</v>
      </c>
      <c r="J661" s="11">
        <v>4150</v>
      </c>
      <c r="K661" s="11">
        <v>0</v>
      </c>
      <c r="L661" s="11">
        <v>0</v>
      </c>
      <c r="M661" s="11">
        <v>0</v>
      </c>
      <c r="N661" s="11">
        <v>0</v>
      </c>
      <c r="O661" s="11">
        <v>0</v>
      </c>
      <c r="P661" s="11">
        <v>0</v>
      </c>
      <c r="Q661" s="11">
        <v>0</v>
      </c>
      <c r="R661" s="11">
        <v>0</v>
      </c>
      <c r="S661" s="11">
        <f t="shared" si="11"/>
        <v>1662</v>
      </c>
      <c r="T661" s="11">
        <f t="shared" si="11"/>
        <v>4150</v>
      </c>
    </row>
    <row r="662" spans="1:20" ht="18" x14ac:dyDescent="0.5">
      <c r="A662" s="10" t="s">
        <v>1329</v>
      </c>
      <c r="B662" s="10" t="s">
        <v>1330</v>
      </c>
      <c r="C662" s="11">
        <v>296932</v>
      </c>
      <c r="D662" s="11">
        <v>742327</v>
      </c>
      <c r="E662" s="11">
        <v>264000</v>
      </c>
      <c r="F662" s="11">
        <v>660000</v>
      </c>
      <c r="G662" s="11">
        <v>13338</v>
      </c>
      <c r="H662" s="11">
        <v>33343</v>
      </c>
      <c r="I662" s="11">
        <v>154746</v>
      </c>
      <c r="J662" s="11">
        <v>386849</v>
      </c>
      <c r="K662" s="11">
        <v>0</v>
      </c>
      <c r="L662" s="11">
        <v>0</v>
      </c>
      <c r="M662" s="11">
        <v>0</v>
      </c>
      <c r="N662" s="11">
        <v>0</v>
      </c>
      <c r="O662" s="11">
        <v>0</v>
      </c>
      <c r="P662" s="11">
        <v>0</v>
      </c>
      <c r="Q662" s="11">
        <v>0</v>
      </c>
      <c r="R662" s="11">
        <v>0</v>
      </c>
      <c r="S662" s="11">
        <f t="shared" si="11"/>
        <v>729016</v>
      </c>
      <c r="T662" s="11">
        <f t="shared" si="11"/>
        <v>1822519</v>
      </c>
    </row>
    <row r="663" spans="1:20" ht="18" x14ac:dyDescent="0.5">
      <c r="A663" s="10" t="s">
        <v>1331</v>
      </c>
      <c r="B663" s="10" t="s">
        <v>1332</v>
      </c>
      <c r="C663" s="11">
        <v>2698</v>
      </c>
      <c r="D663" s="11">
        <v>6743</v>
      </c>
      <c r="E663" s="11">
        <v>0</v>
      </c>
      <c r="F663" s="11">
        <v>0</v>
      </c>
      <c r="G663" s="11">
        <v>939</v>
      </c>
      <c r="H663" s="11">
        <v>2346</v>
      </c>
      <c r="I663" s="11">
        <v>104773</v>
      </c>
      <c r="J663" s="11">
        <v>261917</v>
      </c>
      <c r="K663" s="11">
        <v>0</v>
      </c>
      <c r="L663" s="11">
        <v>0</v>
      </c>
      <c r="M663" s="11">
        <v>0</v>
      </c>
      <c r="N663" s="11">
        <v>0</v>
      </c>
      <c r="O663" s="11">
        <v>0</v>
      </c>
      <c r="P663" s="11">
        <v>0</v>
      </c>
      <c r="Q663" s="11">
        <v>8</v>
      </c>
      <c r="R663" s="11">
        <v>20</v>
      </c>
      <c r="S663" s="11">
        <f t="shared" si="11"/>
        <v>108418</v>
      </c>
      <c r="T663" s="11">
        <f t="shared" si="11"/>
        <v>271026</v>
      </c>
    </row>
    <row r="664" spans="1:20" ht="18" x14ac:dyDescent="0.5">
      <c r="A664" s="10" t="s">
        <v>1333</v>
      </c>
      <c r="B664" s="10" t="s">
        <v>1334</v>
      </c>
      <c r="C664" s="11">
        <v>0</v>
      </c>
      <c r="D664" s="11">
        <v>0</v>
      </c>
      <c r="E664" s="11">
        <v>0</v>
      </c>
      <c r="F664" s="11">
        <v>0</v>
      </c>
      <c r="G664" s="11">
        <v>0</v>
      </c>
      <c r="H664" s="11">
        <v>0</v>
      </c>
      <c r="I664" s="11">
        <v>4058</v>
      </c>
      <c r="J664" s="11">
        <v>10138</v>
      </c>
      <c r="K664" s="11">
        <v>0</v>
      </c>
      <c r="L664" s="11">
        <v>0</v>
      </c>
      <c r="M664" s="11">
        <v>0</v>
      </c>
      <c r="N664" s="11">
        <v>0</v>
      </c>
      <c r="O664" s="11">
        <v>0</v>
      </c>
      <c r="P664" s="11">
        <v>0</v>
      </c>
      <c r="Q664" s="11">
        <v>0</v>
      </c>
      <c r="R664" s="11">
        <v>0</v>
      </c>
      <c r="S664" s="11">
        <f t="shared" si="11"/>
        <v>4058</v>
      </c>
      <c r="T664" s="11">
        <f t="shared" si="11"/>
        <v>10138</v>
      </c>
    </row>
    <row r="665" spans="1:20" ht="18" x14ac:dyDescent="0.5">
      <c r="A665" s="10" t="s">
        <v>1335</v>
      </c>
      <c r="B665" s="10" t="s">
        <v>1336</v>
      </c>
      <c r="C665" s="11">
        <v>0</v>
      </c>
      <c r="D665" s="11">
        <v>0</v>
      </c>
      <c r="E665" s="11">
        <v>24528</v>
      </c>
      <c r="F665" s="11">
        <v>61316</v>
      </c>
      <c r="G665" s="11">
        <v>3178</v>
      </c>
      <c r="H665" s="11">
        <v>7942</v>
      </c>
      <c r="I665" s="11">
        <v>62036</v>
      </c>
      <c r="J665" s="11">
        <v>155074</v>
      </c>
      <c r="K665" s="11">
        <v>0</v>
      </c>
      <c r="L665" s="11">
        <v>0</v>
      </c>
      <c r="M665" s="11">
        <v>0</v>
      </c>
      <c r="N665" s="11">
        <v>0</v>
      </c>
      <c r="O665" s="11">
        <v>0</v>
      </c>
      <c r="P665" s="11">
        <v>0</v>
      </c>
      <c r="Q665" s="11">
        <v>0</v>
      </c>
      <c r="R665" s="11">
        <v>0</v>
      </c>
      <c r="S665" s="11">
        <f t="shared" si="11"/>
        <v>89742</v>
      </c>
      <c r="T665" s="11">
        <f t="shared" si="11"/>
        <v>224332</v>
      </c>
    </row>
    <row r="666" spans="1:20" ht="18" x14ac:dyDescent="0.5">
      <c r="A666" s="10" t="s">
        <v>1337</v>
      </c>
      <c r="B666" s="10" t="s">
        <v>1338</v>
      </c>
      <c r="C666" s="11">
        <v>24000</v>
      </c>
      <c r="D666" s="11">
        <v>60000</v>
      </c>
      <c r="E666" s="11">
        <v>0</v>
      </c>
      <c r="F666" s="11">
        <v>0</v>
      </c>
      <c r="G666" s="11">
        <v>0</v>
      </c>
      <c r="H666" s="11">
        <v>0</v>
      </c>
      <c r="I666" s="11">
        <v>89813</v>
      </c>
      <c r="J666" s="11">
        <v>224515</v>
      </c>
      <c r="K666" s="11">
        <v>0</v>
      </c>
      <c r="L666" s="11">
        <v>0</v>
      </c>
      <c r="M666" s="11">
        <v>0</v>
      </c>
      <c r="N666" s="11">
        <v>0</v>
      </c>
      <c r="O666" s="11">
        <v>0</v>
      </c>
      <c r="P666" s="11">
        <v>0</v>
      </c>
      <c r="Q666" s="11">
        <v>0</v>
      </c>
      <c r="R666" s="11">
        <v>0</v>
      </c>
      <c r="S666" s="11">
        <f t="shared" si="11"/>
        <v>113813</v>
      </c>
      <c r="T666" s="11">
        <f t="shared" si="11"/>
        <v>284515</v>
      </c>
    </row>
    <row r="667" spans="1:20" ht="18" x14ac:dyDescent="0.5">
      <c r="A667" s="10" t="s">
        <v>1339</v>
      </c>
      <c r="B667" s="10" t="s">
        <v>1340</v>
      </c>
      <c r="C667" s="11">
        <v>0</v>
      </c>
      <c r="D667" s="11">
        <v>0</v>
      </c>
      <c r="E667" s="11">
        <v>0</v>
      </c>
      <c r="F667" s="11">
        <v>0</v>
      </c>
      <c r="G667" s="11">
        <v>0</v>
      </c>
      <c r="H667" s="11">
        <v>0</v>
      </c>
      <c r="I667" s="11">
        <v>130</v>
      </c>
      <c r="J667" s="11">
        <v>322</v>
      </c>
      <c r="K667" s="11">
        <v>0</v>
      </c>
      <c r="L667" s="11">
        <v>0</v>
      </c>
      <c r="M667" s="11">
        <v>0</v>
      </c>
      <c r="N667" s="11">
        <v>0</v>
      </c>
      <c r="O667" s="11">
        <v>0</v>
      </c>
      <c r="P667" s="11">
        <v>0</v>
      </c>
      <c r="Q667" s="11">
        <v>0</v>
      </c>
      <c r="R667" s="11">
        <v>0</v>
      </c>
      <c r="S667" s="11">
        <f t="shared" si="11"/>
        <v>130</v>
      </c>
      <c r="T667" s="11">
        <f t="shared" si="11"/>
        <v>322</v>
      </c>
    </row>
    <row r="668" spans="1:20" ht="18" x14ac:dyDescent="0.5">
      <c r="A668" s="10" t="s">
        <v>1341</v>
      </c>
      <c r="B668" s="10" t="s">
        <v>1342</v>
      </c>
      <c r="C668" s="11">
        <v>236</v>
      </c>
      <c r="D668" s="11">
        <v>587</v>
      </c>
      <c r="E668" s="11">
        <v>0</v>
      </c>
      <c r="F668" s="11">
        <v>0</v>
      </c>
      <c r="G668" s="11">
        <v>18286</v>
      </c>
      <c r="H668" s="11">
        <v>45715</v>
      </c>
      <c r="I668" s="11">
        <v>11200</v>
      </c>
      <c r="J668" s="11">
        <v>27999</v>
      </c>
      <c r="K668" s="11">
        <v>0</v>
      </c>
      <c r="L668" s="11">
        <v>0</v>
      </c>
      <c r="M668" s="11">
        <v>0</v>
      </c>
      <c r="N668" s="11">
        <v>0</v>
      </c>
      <c r="O668" s="11">
        <v>0</v>
      </c>
      <c r="P668" s="11">
        <v>0</v>
      </c>
      <c r="Q668" s="11">
        <v>0</v>
      </c>
      <c r="R668" s="11">
        <v>0</v>
      </c>
      <c r="S668" s="11">
        <f t="shared" si="11"/>
        <v>29722</v>
      </c>
      <c r="T668" s="11">
        <f t="shared" si="11"/>
        <v>74301</v>
      </c>
    </row>
    <row r="669" spans="1:20" ht="18" x14ac:dyDescent="0.5">
      <c r="A669" s="10" t="s">
        <v>1343</v>
      </c>
      <c r="B669" s="10" t="s">
        <v>1344</v>
      </c>
      <c r="C669" s="11">
        <v>1322</v>
      </c>
      <c r="D669" s="11">
        <v>3302</v>
      </c>
      <c r="E669" s="11">
        <v>0</v>
      </c>
      <c r="F669" s="11">
        <v>0</v>
      </c>
      <c r="G669" s="11">
        <v>0</v>
      </c>
      <c r="H669" s="11">
        <v>0</v>
      </c>
      <c r="I669" s="11">
        <v>704</v>
      </c>
      <c r="J669" s="11">
        <v>1756</v>
      </c>
      <c r="K669" s="11">
        <v>0</v>
      </c>
      <c r="L669" s="11">
        <v>0</v>
      </c>
      <c r="M669" s="11">
        <v>0</v>
      </c>
      <c r="N669" s="11">
        <v>0</v>
      </c>
      <c r="O669" s="11">
        <v>0</v>
      </c>
      <c r="P669" s="11">
        <v>0</v>
      </c>
      <c r="Q669" s="11">
        <v>0</v>
      </c>
      <c r="R669" s="11">
        <v>0</v>
      </c>
      <c r="S669" s="11">
        <f t="shared" si="11"/>
        <v>2026</v>
      </c>
      <c r="T669" s="11">
        <f t="shared" si="11"/>
        <v>5058</v>
      </c>
    </row>
    <row r="670" spans="1:20" ht="18" x14ac:dyDescent="0.5">
      <c r="A670" s="10" t="s">
        <v>1345</v>
      </c>
      <c r="B670" s="10" t="s">
        <v>1346</v>
      </c>
      <c r="C670" s="11">
        <v>0</v>
      </c>
      <c r="D670" s="11">
        <v>0</v>
      </c>
      <c r="E670" s="11">
        <v>29600</v>
      </c>
      <c r="F670" s="11">
        <v>74000</v>
      </c>
      <c r="G670" s="11">
        <v>14498</v>
      </c>
      <c r="H670" s="11">
        <v>36242</v>
      </c>
      <c r="I670" s="11">
        <v>81312</v>
      </c>
      <c r="J670" s="11">
        <v>203272</v>
      </c>
      <c r="K670" s="11">
        <v>0</v>
      </c>
      <c r="L670" s="11">
        <v>0</v>
      </c>
      <c r="M670" s="11">
        <v>0</v>
      </c>
      <c r="N670" s="11">
        <v>0</v>
      </c>
      <c r="O670" s="11">
        <v>0</v>
      </c>
      <c r="P670" s="11">
        <v>0</v>
      </c>
      <c r="Q670" s="11">
        <v>0</v>
      </c>
      <c r="R670" s="11">
        <v>0</v>
      </c>
      <c r="S670" s="11">
        <f t="shared" si="11"/>
        <v>125410</v>
      </c>
      <c r="T670" s="11">
        <f t="shared" si="11"/>
        <v>313514</v>
      </c>
    </row>
    <row r="671" spans="1:20" ht="18" x14ac:dyDescent="0.5">
      <c r="A671" s="10" t="s">
        <v>1347</v>
      </c>
      <c r="B671" s="10" t="s">
        <v>1348</v>
      </c>
      <c r="C671" s="11">
        <v>0</v>
      </c>
      <c r="D671" s="11">
        <v>0</v>
      </c>
      <c r="E671" s="11">
        <v>0</v>
      </c>
      <c r="F671" s="11">
        <v>0</v>
      </c>
      <c r="G671" s="11">
        <v>0</v>
      </c>
      <c r="H671" s="11">
        <v>0</v>
      </c>
      <c r="I671" s="11">
        <v>149747</v>
      </c>
      <c r="J671" s="11">
        <v>374363</v>
      </c>
      <c r="K671" s="11">
        <v>0</v>
      </c>
      <c r="L671" s="11">
        <v>0</v>
      </c>
      <c r="M671" s="11">
        <v>0</v>
      </c>
      <c r="N671" s="11">
        <v>0</v>
      </c>
      <c r="O671" s="11">
        <v>0</v>
      </c>
      <c r="P671" s="11">
        <v>0</v>
      </c>
      <c r="Q671" s="11">
        <v>0</v>
      </c>
      <c r="R671" s="11">
        <v>0</v>
      </c>
      <c r="S671" s="11">
        <f t="shared" si="11"/>
        <v>149747</v>
      </c>
      <c r="T671" s="11">
        <f t="shared" si="11"/>
        <v>374363</v>
      </c>
    </row>
    <row r="672" spans="1:20" ht="18" x14ac:dyDescent="0.5">
      <c r="A672" s="10" t="s">
        <v>1349</v>
      </c>
      <c r="B672" s="10" t="s">
        <v>1350</v>
      </c>
      <c r="C672" s="11">
        <v>0</v>
      </c>
      <c r="D672" s="11">
        <v>0</v>
      </c>
      <c r="E672" s="11">
        <v>0</v>
      </c>
      <c r="F672" s="11">
        <v>0</v>
      </c>
      <c r="G672" s="11">
        <v>0</v>
      </c>
      <c r="H672" s="11">
        <v>0</v>
      </c>
      <c r="I672" s="11">
        <v>389</v>
      </c>
      <c r="J672" s="11">
        <v>970</v>
      </c>
      <c r="K672" s="11">
        <v>0</v>
      </c>
      <c r="L672" s="11">
        <v>0</v>
      </c>
      <c r="M672" s="11">
        <v>0</v>
      </c>
      <c r="N672" s="11">
        <v>0</v>
      </c>
      <c r="O672" s="11">
        <v>0</v>
      </c>
      <c r="P672" s="11">
        <v>0</v>
      </c>
      <c r="Q672" s="11">
        <v>0</v>
      </c>
      <c r="R672" s="11">
        <v>0</v>
      </c>
      <c r="S672" s="11">
        <f t="shared" si="11"/>
        <v>389</v>
      </c>
      <c r="T672" s="11">
        <f t="shared" si="11"/>
        <v>970</v>
      </c>
    </row>
    <row r="673" spans="1:20" ht="18" x14ac:dyDescent="0.5">
      <c r="A673" s="10" t="s">
        <v>1351</v>
      </c>
      <c r="B673" s="10" t="s">
        <v>1352</v>
      </c>
      <c r="C673" s="11">
        <v>0</v>
      </c>
      <c r="D673" s="11">
        <v>0</v>
      </c>
      <c r="E673" s="11">
        <v>0</v>
      </c>
      <c r="F673" s="11">
        <v>0</v>
      </c>
      <c r="G673" s="11">
        <v>0</v>
      </c>
      <c r="H673" s="11">
        <v>0</v>
      </c>
      <c r="I673" s="11">
        <v>12149</v>
      </c>
      <c r="J673" s="11">
        <v>30357</v>
      </c>
      <c r="K673" s="11">
        <v>0</v>
      </c>
      <c r="L673" s="11">
        <v>0</v>
      </c>
      <c r="M673" s="11">
        <v>0</v>
      </c>
      <c r="N673" s="11">
        <v>0</v>
      </c>
      <c r="O673" s="11">
        <v>0</v>
      </c>
      <c r="P673" s="11">
        <v>0</v>
      </c>
      <c r="Q673" s="11">
        <v>0</v>
      </c>
      <c r="R673" s="11">
        <v>0</v>
      </c>
      <c r="S673" s="11">
        <f t="shared" si="11"/>
        <v>12149</v>
      </c>
      <c r="T673" s="11">
        <f t="shared" si="11"/>
        <v>30357</v>
      </c>
    </row>
    <row r="674" spans="1:20" ht="18" x14ac:dyDescent="0.5">
      <c r="A674" s="10" t="s">
        <v>1353</v>
      </c>
      <c r="B674" s="10" t="s">
        <v>1354</v>
      </c>
      <c r="C674" s="11">
        <v>0</v>
      </c>
      <c r="D674" s="11">
        <v>0</v>
      </c>
      <c r="E674" s="11">
        <v>0</v>
      </c>
      <c r="F674" s="11">
        <v>0</v>
      </c>
      <c r="G674" s="11">
        <v>6092</v>
      </c>
      <c r="H674" s="11">
        <v>15229</v>
      </c>
      <c r="I674" s="11">
        <v>3000</v>
      </c>
      <c r="J674" s="11">
        <v>7489</v>
      </c>
      <c r="K674" s="11">
        <v>0</v>
      </c>
      <c r="L674" s="11">
        <v>0</v>
      </c>
      <c r="M674" s="11">
        <v>0</v>
      </c>
      <c r="N674" s="11">
        <v>0</v>
      </c>
      <c r="O674" s="11">
        <v>0</v>
      </c>
      <c r="P674" s="11">
        <v>0</v>
      </c>
      <c r="Q674" s="11">
        <v>0</v>
      </c>
      <c r="R674" s="11">
        <v>0</v>
      </c>
      <c r="S674" s="11">
        <f t="shared" si="11"/>
        <v>9092</v>
      </c>
      <c r="T674" s="11">
        <f t="shared" si="11"/>
        <v>22718</v>
      </c>
    </row>
    <row r="675" spans="1:20" ht="18" x14ac:dyDescent="0.5">
      <c r="A675" s="10" t="s">
        <v>1355</v>
      </c>
      <c r="B675" s="10" t="s">
        <v>1356</v>
      </c>
      <c r="C675" s="11">
        <v>20000</v>
      </c>
      <c r="D675" s="11">
        <v>50000</v>
      </c>
      <c r="E675" s="11">
        <v>0</v>
      </c>
      <c r="F675" s="11">
        <v>0</v>
      </c>
      <c r="G675" s="11">
        <v>0</v>
      </c>
      <c r="H675" s="11">
        <v>0</v>
      </c>
      <c r="I675" s="11">
        <v>3888</v>
      </c>
      <c r="J675" s="11">
        <v>9714</v>
      </c>
      <c r="K675" s="11">
        <v>0</v>
      </c>
      <c r="L675" s="11">
        <v>0</v>
      </c>
      <c r="M675" s="11">
        <v>0</v>
      </c>
      <c r="N675" s="11">
        <v>0</v>
      </c>
      <c r="O675" s="11">
        <v>0</v>
      </c>
      <c r="P675" s="11">
        <v>0</v>
      </c>
      <c r="Q675" s="11">
        <v>0</v>
      </c>
      <c r="R675" s="11">
        <v>0</v>
      </c>
      <c r="S675" s="11">
        <f t="shared" si="11"/>
        <v>23888</v>
      </c>
      <c r="T675" s="11">
        <f t="shared" si="11"/>
        <v>59714</v>
      </c>
    </row>
    <row r="676" spans="1:20" ht="18" x14ac:dyDescent="0.5">
      <c r="A676" s="10" t="s">
        <v>1357</v>
      </c>
      <c r="B676" s="10" t="s">
        <v>1358</v>
      </c>
      <c r="C676" s="11">
        <v>18644</v>
      </c>
      <c r="D676" s="11">
        <v>46608</v>
      </c>
      <c r="E676" s="11">
        <v>1600</v>
      </c>
      <c r="F676" s="11">
        <v>4000</v>
      </c>
      <c r="G676" s="11">
        <v>0</v>
      </c>
      <c r="H676" s="11">
        <v>0</v>
      </c>
      <c r="I676" s="11">
        <v>3300</v>
      </c>
      <c r="J676" s="11">
        <v>8240</v>
      </c>
      <c r="K676" s="11">
        <v>0</v>
      </c>
      <c r="L676" s="11">
        <v>0</v>
      </c>
      <c r="M676" s="11">
        <v>0</v>
      </c>
      <c r="N676" s="11">
        <v>0</v>
      </c>
      <c r="O676" s="11">
        <v>0</v>
      </c>
      <c r="P676" s="11">
        <v>0</v>
      </c>
      <c r="Q676" s="11">
        <v>0</v>
      </c>
      <c r="R676" s="11">
        <v>0</v>
      </c>
      <c r="S676" s="11">
        <f t="shared" si="11"/>
        <v>23544</v>
      </c>
      <c r="T676" s="11">
        <f t="shared" si="11"/>
        <v>58848</v>
      </c>
    </row>
    <row r="677" spans="1:20" ht="18" x14ac:dyDescent="0.5">
      <c r="A677" s="10" t="s">
        <v>1359</v>
      </c>
      <c r="B677" s="10" t="s">
        <v>1360</v>
      </c>
      <c r="C677" s="11">
        <v>0</v>
      </c>
      <c r="D677" s="11">
        <v>0</v>
      </c>
      <c r="E677" s="11">
        <v>0</v>
      </c>
      <c r="F677" s="11">
        <v>0</v>
      </c>
      <c r="G677" s="11">
        <v>0</v>
      </c>
      <c r="H677" s="11">
        <v>0</v>
      </c>
      <c r="I677" s="11">
        <v>268</v>
      </c>
      <c r="J677" s="11">
        <v>668</v>
      </c>
      <c r="K677" s="11">
        <v>0</v>
      </c>
      <c r="L677" s="11">
        <v>0</v>
      </c>
      <c r="M677" s="11">
        <v>0</v>
      </c>
      <c r="N677" s="11">
        <v>0</v>
      </c>
      <c r="O677" s="11">
        <v>0</v>
      </c>
      <c r="P677" s="11">
        <v>0</v>
      </c>
      <c r="Q677" s="11">
        <v>0</v>
      </c>
      <c r="R677" s="11">
        <v>0</v>
      </c>
      <c r="S677" s="11">
        <f t="shared" si="11"/>
        <v>268</v>
      </c>
      <c r="T677" s="11">
        <f t="shared" si="11"/>
        <v>668</v>
      </c>
    </row>
    <row r="678" spans="1:20" ht="18" x14ac:dyDescent="0.5">
      <c r="A678" s="10" t="s">
        <v>1361</v>
      </c>
      <c r="B678" s="10" t="s">
        <v>1362</v>
      </c>
      <c r="C678" s="11">
        <v>400</v>
      </c>
      <c r="D678" s="11">
        <v>1000</v>
      </c>
      <c r="E678" s="11">
        <v>0</v>
      </c>
      <c r="F678" s="11">
        <v>0</v>
      </c>
      <c r="G678" s="11">
        <v>0</v>
      </c>
      <c r="H678" s="11">
        <v>0</v>
      </c>
      <c r="I678" s="11">
        <v>110058</v>
      </c>
      <c r="J678" s="11">
        <v>275138</v>
      </c>
      <c r="K678" s="11">
        <v>0</v>
      </c>
      <c r="L678" s="11">
        <v>0</v>
      </c>
      <c r="M678" s="11">
        <v>0</v>
      </c>
      <c r="N678" s="11">
        <v>0</v>
      </c>
      <c r="O678" s="11">
        <v>0</v>
      </c>
      <c r="P678" s="11">
        <v>0</v>
      </c>
      <c r="Q678" s="11">
        <v>0</v>
      </c>
      <c r="R678" s="11">
        <v>0</v>
      </c>
      <c r="S678" s="11">
        <f t="shared" si="11"/>
        <v>110458</v>
      </c>
      <c r="T678" s="11">
        <f t="shared" si="11"/>
        <v>276138</v>
      </c>
    </row>
    <row r="679" spans="1:20" ht="18" x14ac:dyDescent="0.5">
      <c r="A679" s="10" t="s">
        <v>1363</v>
      </c>
      <c r="B679" s="10" t="s">
        <v>1364</v>
      </c>
      <c r="C679" s="11">
        <v>1764</v>
      </c>
      <c r="D679" s="11">
        <v>4408</v>
      </c>
      <c r="E679" s="11">
        <v>0</v>
      </c>
      <c r="F679" s="11">
        <v>0</v>
      </c>
      <c r="G679" s="11">
        <v>0</v>
      </c>
      <c r="H679" s="11">
        <v>0</v>
      </c>
      <c r="I679" s="11">
        <v>1544</v>
      </c>
      <c r="J679" s="11">
        <v>3858</v>
      </c>
      <c r="K679" s="11">
        <v>0</v>
      </c>
      <c r="L679" s="11">
        <v>0</v>
      </c>
      <c r="M679" s="11">
        <v>0</v>
      </c>
      <c r="N679" s="11">
        <v>0</v>
      </c>
      <c r="O679" s="11">
        <v>0</v>
      </c>
      <c r="P679" s="11">
        <v>0</v>
      </c>
      <c r="Q679" s="11">
        <v>0</v>
      </c>
      <c r="R679" s="11">
        <v>0</v>
      </c>
      <c r="S679" s="11">
        <f t="shared" si="11"/>
        <v>3308</v>
      </c>
      <c r="T679" s="11">
        <f t="shared" si="11"/>
        <v>8266</v>
      </c>
    </row>
    <row r="680" spans="1:20" ht="18" x14ac:dyDescent="0.5">
      <c r="A680" s="10" t="s">
        <v>1365</v>
      </c>
      <c r="B680" s="10" t="s">
        <v>1366</v>
      </c>
      <c r="C680" s="11">
        <v>1978</v>
      </c>
      <c r="D680" s="11">
        <v>4944</v>
      </c>
      <c r="E680" s="11">
        <v>16000</v>
      </c>
      <c r="F680" s="11">
        <v>40000</v>
      </c>
      <c r="G680" s="11">
        <v>0</v>
      </c>
      <c r="H680" s="11">
        <v>0</v>
      </c>
      <c r="I680" s="11">
        <v>3485</v>
      </c>
      <c r="J680" s="11">
        <v>8706</v>
      </c>
      <c r="K680" s="11">
        <v>0</v>
      </c>
      <c r="L680" s="11">
        <v>0</v>
      </c>
      <c r="M680" s="11">
        <v>0</v>
      </c>
      <c r="N680" s="11">
        <v>0</v>
      </c>
      <c r="O680" s="11">
        <v>0</v>
      </c>
      <c r="P680" s="11">
        <v>0</v>
      </c>
      <c r="Q680" s="11">
        <v>0</v>
      </c>
      <c r="R680" s="11">
        <v>0</v>
      </c>
      <c r="S680" s="11">
        <f t="shared" si="11"/>
        <v>21463</v>
      </c>
      <c r="T680" s="11">
        <f t="shared" si="11"/>
        <v>53650</v>
      </c>
    </row>
    <row r="681" spans="1:20" ht="18" x14ac:dyDescent="0.5">
      <c r="A681" s="10" t="s">
        <v>1367</v>
      </c>
      <c r="B681" s="10" t="s">
        <v>1368</v>
      </c>
      <c r="C681" s="11">
        <v>17328</v>
      </c>
      <c r="D681" s="11">
        <v>43320</v>
      </c>
      <c r="E681" s="11">
        <v>36529</v>
      </c>
      <c r="F681" s="11">
        <v>91317</v>
      </c>
      <c r="G681" s="11">
        <v>2460</v>
      </c>
      <c r="H681" s="11">
        <v>6150</v>
      </c>
      <c r="I681" s="11">
        <v>4024</v>
      </c>
      <c r="J681" s="11">
        <v>10051</v>
      </c>
      <c r="K681" s="11">
        <v>0</v>
      </c>
      <c r="L681" s="11">
        <v>0</v>
      </c>
      <c r="M681" s="11">
        <v>0</v>
      </c>
      <c r="N681" s="11">
        <v>0</v>
      </c>
      <c r="O681" s="11">
        <v>0</v>
      </c>
      <c r="P681" s="11">
        <v>0</v>
      </c>
      <c r="Q681" s="11">
        <v>0</v>
      </c>
      <c r="R681" s="11">
        <v>0</v>
      </c>
      <c r="S681" s="11">
        <f t="shared" si="11"/>
        <v>60341</v>
      </c>
      <c r="T681" s="11">
        <f t="shared" si="11"/>
        <v>150838</v>
      </c>
    </row>
    <row r="682" spans="1:20" ht="18" x14ac:dyDescent="0.5">
      <c r="A682" s="10" t="s">
        <v>1369</v>
      </c>
      <c r="B682" s="10" t="s">
        <v>1370</v>
      </c>
      <c r="C682" s="11">
        <v>37512</v>
      </c>
      <c r="D682" s="11">
        <v>93780</v>
      </c>
      <c r="E682" s="11">
        <v>0</v>
      </c>
      <c r="F682" s="11">
        <v>0</v>
      </c>
      <c r="G682" s="11">
        <v>605</v>
      </c>
      <c r="H682" s="11">
        <v>1511</v>
      </c>
      <c r="I682" s="11">
        <v>47826</v>
      </c>
      <c r="J682" s="11">
        <v>119550</v>
      </c>
      <c r="K682" s="11">
        <v>0</v>
      </c>
      <c r="L682" s="11">
        <v>0</v>
      </c>
      <c r="M682" s="11">
        <v>0</v>
      </c>
      <c r="N682" s="11">
        <v>0</v>
      </c>
      <c r="O682" s="11">
        <v>0</v>
      </c>
      <c r="P682" s="11">
        <v>0</v>
      </c>
      <c r="Q682" s="11">
        <v>0</v>
      </c>
      <c r="R682" s="11">
        <v>0</v>
      </c>
      <c r="S682" s="11">
        <f t="shared" si="11"/>
        <v>85943</v>
      </c>
      <c r="T682" s="11">
        <f t="shared" si="11"/>
        <v>214841</v>
      </c>
    </row>
    <row r="683" spans="1:20" ht="18" x14ac:dyDescent="0.5">
      <c r="A683" s="10" t="s">
        <v>1371</v>
      </c>
      <c r="B683" s="10" t="s">
        <v>1372</v>
      </c>
      <c r="C683" s="11">
        <v>3652</v>
      </c>
      <c r="D683" s="11">
        <v>9129</v>
      </c>
      <c r="E683" s="11">
        <v>0</v>
      </c>
      <c r="F683" s="11">
        <v>0</v>
      </c>
      <c r="G683" s="11">
        <v>0</v>
      </c>
      <c r="H683" s="11">
        <v>0</v>
      </c>
      <c r="I683" s="11">
        <v>624</v>
      </c>
      <c r="J683" s="11">
        <v>1559</v>
      </c>
      <c r="K683" s="11">
        <v>0</v>
      </c>
      <c r="L683" s="11">
        <v>0</v>
      </c>
      <c r="M683" s="11">
        <v>6772</v>
      </c>
      <c r="N683" s="11">
        <v>16928</v>
      </c>
      <c r="O683" s="11">
        <v>0</v>
      </c>
      <c r="P683" s="11">
        <v>0</v>
      </c>
      <c r="Q683" s="11">
        <v>0</v>
      </c>
      <c r="R683" s="11">
        <v>0</v>
      </c>
      <c r="S683" s="11">
        <f t="shared" si="11"/>
        <v>11048</v>
      </c>
      <c r="T683" s="11">
        <f t="shared" si="11"/>
        <v>27616</v>
      </c>
    </row>
    <row r="684" spans="1:20" ht="18" x14ac:dyDescent="0.5">
      <c r="A684" s="10" t="s">
        <v>1373</v>
      </c>
      <c r="B684" s="10" t="s">
        <v>1374</v>
      </c>
      <c r="C684" s="11">
        <v>0</v>
      </c>
      <c r="D684" s="11">
        <v>0</v>
      </c>
      <c r="E684" s="11">
        <v>0</v>
      </c>
      <c r="F684" s="11">
        <v>0</v>
      </c>
      <c r="G684" s="11">
        <v>0</v>
      </c>
      <c r="H684" s="11">
        <v>0</v>
      </c>
      <c r="I684" s="11">
        <v>3540</v>
      </c>
      <c r="J684" s="11">
        <v>8850</v>
      </c>
      <c r="K684" s="11">
        <v>0</v>
      </c>
      <c r="L684" s="11">
        <v>0</v>
      </c>
      <c r="M684" s="11">
        <v>0</v>
      </c>
      <c r="N684" s="11">
        <v>0</v>
      </c>
      <c r="O684" s="11">
        <v>0</v>
      </c>
      <c r="P684" s="11">
        <v>0</v>
      </c>
      <c r="Q684" s="11">
        <v>0</v>
      </c>
      <c r="R684" s="11">
        <v>0</v>
      </c>
      <c r="S684" s="11">
        <f t="shared" si="11"/>
        <v>3540</v>
      </c>
      <c r="T684" s="11">
        <f t="shared" si="11"/>
        <v>8850</v>
      </c>
    </row>
    <row r="685" spans="1:20" ht="18" x14ac:dyDescent="0.5">
      <c r="A685" s="10" t="s">
        <v>1375</v>
      </c>
      <c r="B685" s="10" t="s">
        <v>1376</v>
      </c>
      <c r="C685" s="11">
        <v>0</v>
      </c>
      <c r="D685" s="11">
        <v>0</v>
      </c>
      <c r="E685" s="11">
        <v>693600</v>
      </c>
      <c r="F685" s="11">
        <v>1734000</v>
      </c>
      <c r="G685" s="11">
        <v>89854</v>
      </c>
      <c r="H685" s="11">
        <v>224633</v>
      </c>
      <c r="I685" s="11">
        <v>672</v>
      </c>
      <c r="J685" s="11">
        <v>1680</v>
      </c>
      <c r="K685" s="11">
        <v>0</v>
      </c>
      <c r="L685" s="11">
        <v>0</v>
      </c>
      <c r="M685" s="11">
        <v>0</v>
      </c>
      <c r="N685" s="11">
        <v>0</v>
      </c>
      <c r="O685" s="11">
        <v>0</v>
      </c>
      <c r="P685" s="11">
        <v>0</v>
      </c>
      <c r="Q685" s="11">
        <v>0</v>
      </c>
      <c r="R685" s="11">
        <v>0</v>
      </c>
      <c r="S685" s="11">
        <f t="shared" si="11"/>
        <v>784126</v>
      </c>
      <c r="T685" s="11">
        <f t="shared" si="11"/>
        <v>1960313</v>
      </c>
    </row>
    <row r="686" spans="1:20" ht="18" x14ac:dyDescent="0.5">
      <c r="A686" s="10" t="s">
        <v>1377</v>
      </c>
      <c r="B686" s="10" t="s">
        <v>1378</v>
      </c>
      <c r="C686" s="11">
        <v>0</v>
      </c>
      <c r="D686" s="11">
        <v>0</v>
      </c>
      <c r="E686" s="11">
        <v>48000</v>
      </c>
      <c r="F686" s="11">
        <v>120000</v>
      </c>
      <c r="G686" s="11">
        <v>0</v>
      </c>
      <c r="H686" s="11">
        <v>0</v>
      </c>
      <c r="I686" s="11">
        <v>17694</v>
      </c>
      <c r="J686" s="11">
        <v>44232</v>
      </c>
      <c r="K686" s="11">
        <v>0</v>
      </c>
      <c r="L686" s="11">
        <v>0</v>
      </c>
      <c r="M686" s="11">
        <v>0</v>
      </c>
      <c r="N686" s="11">
        <v>0</v>
      </c>
      <c r="O686" s="11">
        <v>0</v>
      </c>
      <c r="P686" s="11">
        <v>0</v>
      </c>
      <c r="Q686" s="11">
        <v>0</v>
      </c>
      <c r="R686" s="11">
        <v>0</v>
      </c>
      <c r="S686" s="11">
        <f t="shared" si="11"/>
        <v>65694</v>
      </c>
      <c r="T686" s="11">
        <f t="shared" si="11"/>
        <v>164232</v>
      </c>
    </row>
    <row r="687" spans="1:20" ht="18" x14ac:dyDescent="0.5">
      <c r="A687" s="10" t="s">
        <v>1379</v>
      </c>
      <c r="B687" s="10" t="s">
        <v>1380</v>
      </c>
      <c r="C687" s="11">
        <v>51191</v>
      </c>
      <c r="D687" s="11">
        <v>127975</v>
      </c>
      <c r="E687" s="11">
        <v>0</v>
      </c>
      <c r="F687" s="11">
        <v>0</v>
      </c>
      <c r="G687" s="11">
        <v>0</v>
      </c>
      <c r="H687" s="11">
        <v>0</v>
      </c>
      <c r="I687" s="11">
        <v>72</v>
      </c>
      <c r="J687" s="11">
        <v>176</v>
      </c>
      <c r="K687" s="11">
        <v>0</v>
      </c>
      <c r="L687" s="11">
        <v>0</v>
      </c>
      <c r="M687" s="11">
        <v>0</v>
      </c>
      <c r="N687" s="11">
        <v>0</v>
      </c>
      <c r="O687" s="11">
        <v>0</v>
      </c>
      <c r="P687" s="11">
        <v>0</v>
      </c>
      <c r="Q687" s="11">
        <v>0</v>
      </c>
      <c r="R687" s="11">
        <v>0</v>
      </c>
      <c r="S687" s="11">
        <f t="shared" si="11"/>
        <v>51263</v>
      </c>
      <c r="T687" s="11">
        <f t="shared" si="11"/>
        <v>128151</v>
      </c>
    </row>
    <row r="688" spans="1:20" ht="18" x14ac:dyDescent="0.5">
      <c r="A688" s="10" t="s">
        <v>1381</v>
      </c>
      <c r="B688" s="10" t="s">
        <v>1382</v>
      </c>
      <c r="C688" s="11">
        <v>240000</v>
      </c>
      <c r="D688" s="11">
        <v>600000</v>
      </c>
      <c r="E688" s="11">
        <v>0</v>
      </c>
      <c r="F688" s="11">
        <v>0</v>
      </c>
      <c r="G688" s="11">
        <v>0</v>
      </c>
      <c r="H688" s="11">
        <v>0</v>
      </c>
      <c r="I688" s="11">
        <v>5002</v>
      </c>
      <c r="J688" s="11">
        <v>12500</v>
      </c>
      <c r="K688" s="11">
        <v>0</v>
      </c>
      <c r="L688" s="11">
        <v>0</v>
      </c>
      <c r="M688" s="11">
        <v>0</v>
      </c>
      <c r="N688" s="11">
        <v>0</v>
      </c>
      <c r="O688" s="11">
        <v>0</v>
      </c>
      <c r="P688" s="11">
        <v>0</v>
      </c>
      <c r="Q688" s="11">
        <v>0</v>
      </c>
      <c r="R688" s="11">
        <v>0</v>
      </c>
      <c r="S688" s="11">
        <f t="shared" si="11"/>
        <v>245002</v>
      </c>
      <c r="T688" s="11">
        <f t="shared" si="11"/>
        <v>612500</v>
      </c>
    </row>
    <row r="689" spans="1:20" ht="18" x14ac:dyDescent="0.5">
      <c r="A689" s="10" t="s">
        <v>1383</v>
      </c>
      <c r="B689" s="10" t="s">
        <v>1384</v>
      </c>
      <c r="C689" s="11">
        <v>0</v>
      </c>
      <c r="D689" s="11">
        <v>0</v>
      </c>
      <c r="E689" s="11">
        <v>43200</v>
      </c>
      <c r="F689" s="11">
        <v>108000</v>
      </c>
      <c r="G689" s="11">
        <v>0</v>
      </c>
      <c r="H689" s="11">
        <v>0</v>
      </c>
      <c r="I689" s="11">
        <v>1056</v>
      </c>
      <c r="J689" s="11">
        <v>2640</v>
      </c>
      <c r="K689" s="11">
        <v>0</v>
      </c>
      <c r="L689" s="11">
        <v>0</v>
      </c>
      <c r="M689" s="11">
        <v>0</v>
      </c>
      <c r="N689" s="11">
        <v>0</v>
      </c>
      <c r="O689" s="11">
        <v>0</v>
      </c>
      <c r="P689" s="11">
        <v>0</v>
      </c>
      <c r="Q689" s="11">
        <v>0</v>
      </c>
      <c r="R689" s="11">
        <v>0</v>
      </c>
      <c r="S689" s="11">
        <f t="shared" si="11"/>
        <v>44256</v>
      </c>
      <c r="T689" s="11">
        <f t="shared" si="11"/>
        <v>110640</v>
      </c>
    </row>
    <row r="690" spans="1:20" ht="18" x14ac:dyDescent="0.5">
      <c r="A690" s="10" t="s">
        <v>1385</v>
      </c>
      <c r="B690" s="10" t="s">
        <v>1386</v>
      </c>
      <c r="C690" s="11">
        <v>25363</v>
      </c>
      <c r="D690" s="11">
        <v>63405</v>
      </c>
      <c r="E690" s="11">
        <v>6048</v>
      </c>
      <c r="F690" s="11">
        <v>15116</v>
      </c>
      <c r="G690" s="11">
        <v>74</v>
      </c>
      <c r="H690" s="11">
        <v>185</v>
      </c>
      <c r="I690" s="11">
        <v>26188</v>
      </c>
      <c r="J690" s="11">
        <v>65468</v>
      </c>
      <c r="K690" s="11">
        <v>0</v>
      </c>
      <c r="L690" s="11">
        <v>0</v>
      </c>
      <c r="M690" s="11">
        <v>0</v>
      </c>
      <c r="N690" s="11">
        <v>0</v>
      </c>
      <c r="O690" s="11">
        <v>0</v>
      </c>
      <c r="P690" s="11">
        <v>0</v>
      </c>
      <c r="Q690" s="11">
        <v>0</v>
      </c>
      <c r="R690" s="11">
        <v>0</v>
      </c>
      <c r="S690" s="11">
        <f t="shared" si="11"/>
        <v>57673</v>
      </c>
      <c r="T690" s="11">
        <f t="shared" si="11"/>
        <v>144174</v>
      </c>
    </row>
    <row r="691" spans="1:20" ht="18" x14ac:dyDescent="0.5">
      <c r="A691" s="10" t="s">
        <v>1387</v>
      </c>
      <c r="B691" s="10" t="s">
        <v>1388</v>
      </c>
      <c r="C691" s="11">
        <v>0</v>
      </c>
      <c r="D691" s="11">
        <v>0</v>
      </c>
      <c r="E691" s="11">
        <v>0</v>
      </c>
      <c r="F691" s="11">
        <v>0</v>
      </c>
      <c r="G691" s="11">
        <v>140</v>
      </c>
      <c r="H691" s="11">
        <v>350</v>
      </c>
      <c r="I691" s="11">
        <v>528</v>
      </c>
      <c r="J691" s="11">
        <v>1316</v>
      </c>
      <c r="K691" s="11">
        <v>0</v>
      </c>
      <c r="L691" s="11">
        <v>0</v>
      </c>
      <c r="M691" s="11">
        <v>0</v>
      </c>
      <c r="N691" s="11">
        <v>0</v>
      </c>
      <c r="O691" s="11">
        <v>0</v>
      </c>
      <c r="P691" s="11">
        <v>0</v>
      </c>
      <c r="Q691" s="11">
        <v>0</v>
      </c>
      <c r="R691" s="11">
        <v>0</v>
      </c>
      <c r="S691" s="11">
        <f t="shared" si="11"/>
        <v>668</v>
      </c>
      <c r="T691" s="11">
        <f t="shared" si="11"/>
        <v>1666</v>
      </c>
    </row>
    <row r="692" spans="1:20" ht="18" x14ac:dyDescent="0.5">
      <c r="A692" s="10" t="s">
        <v>1389</v>
      </c>
      <c r="B692" s="10" t="s">
        <v>1390</v>
      </c>
      <c r="C692" s="11">
        <v>91718</v>
      </c>
      <c r="D692" s="11">
        <v>229293</v>
      </c>
      <c r="E692" s="11">
        <v>2897</v>
      </c>
      <c r="F692" s="11">
        <v>7241</v>
      </c>
      <c r="G692" s="11">
        <v>0</v>
      </c>
      <c r="H692" s="11">
        <v>0</v>
      </c>
      <c r="I692" s="11">
        <v>36256</v>
      </c>
      <c r="J692" s="11">
        <v>90634</v>
      </c>
      <c r="K692" s="11">
        <v>0</v>
      </c>
      <c r="L692" s="11">
        <v>0</v>
      </c>
      <c r="M692" s="11">
        <v>0</v>
      </c>
      <c r="N692" s="11">
        <v>0</v>
      </c>
      <c r="O692" s="11">
        <v>0</v>
      </c>
      <c r="P692" s="11">
        <v>0</v>
      </c>
      <c r="Q692" s="11">
        <v>0</v>
      </c>
      <c r="R692" s="11">
        <v>0</v>
      </c>
      <c r="S692" s="11">
        <f t="shared" si="11"/>
        <v>130871</v>
      </c>
      <c r="T692" s="11">
        <f t="shared" si="11"/>
        <v>327168</v>
      </c>
    </row>
    <row r="693" spans="1:20" ht="18" x14ac:dyDescent="0.5">
      <c r="A693" s="10" t="s">
        <v>1391</v>
      </c>
      <c r="B693" s="10" t="s">
        <v>1392</v>
      </c>
      <c r="C693" s="11">
        <v>24472</v>
      </c>
      <c r="D693" s="11">
        <v>61178</v>
      </c>
      <c r="E693" s="11">
        <v>61845</v>
      </c>
      <c r="F693" s="11">
        <v>154611</v>
      </c>
      <c r="G693" s="11">
        <v>0</v>
      </c>
      <c r="H693" s="11">
        <v>0</v>
      </c>
      <c r="I693" s="11">
        <v>83039</v>
      </c>
      <c r="J693" s="11">
        <v>207592</v>
      </c>
      <c r="K693" s="11">
        <v>0</v>
      </c>
      <c r="L693" s="11">
        <v>0</v>
      </c>
      <c r="M693" s="11">
        <v>0</v>
      </c>
      <c r="N693" s="11">
        <v>0</v>
      </c>
      <c r="O693" s="11">
        <v>0</v>
      </c>
      <c r="P693" s="11">
        <v>0</v>
      </c>
      <c r="Q693" s="11">
        <v>0</v>
      </c>
      <c r="R693" s="11">
        <v>0</v>
      </c>
      <c r="S693" s="11">
        <f t="shared" si="11"/>
        <v>169356</v>
      </c>
      <c r="T693" s="11">
        <f t="shared" si="11"/>
        <v>423381</v>
      </c>
    </row>
    <row r="694" spans="1:20" ht="18" x14ac:dyDescent="0.5">
      <c r="A694" s="10" t="s">
        <v>1393</v>
      </c>
      <c r="B694" s="10" t="s">
        <v>1394</v>
      </c>
      <c r="C694" s="11">
        <v>11490</v>
      </c>
      <c r="D694" s="11">
        <v>28723</v>
      </c>
      <c r="E694" s="11">
        <v>0</v>
      </c>
      <c r="F694" s="11">
        <v>0</v>
      </c>
      <c r="G694" s="11">
        <v>0</v>
      </c>
      <c r="H694" s="11">
        <v>0</v>
      </c>
      <c r="I694" s="11">
        <v>43306</v>
      </c>
      <c r="J694" s="11">
        <v>108264</v>
      </c>
      <c r="K694" s="11">
        <v>0</v>
      </c>
      <c r="L694" s="11">
        <v>0</v>
      </c>
      <c r="M694" s="11">
        <v>0</v>
      </c>
      <c r="N694" s="11">
        <v>0</v>
      </c>
      <c r="O694" s="11">
        <v>0</v>
      </c>
      <c r="P694" s="11">
        <v>0</v>
      </c>
      <c r="Q694" s="11">
        <v>0</v>
      </c>
      <c r="R694" s="11">
        <v>0</v>
      </c>
      <c r="S694" s="11">
        <f t="shared" si="11"/>
        <v>54796</v>
      </c>
      <c r="T694" s="11">
        <f t="shared" si="11"/>
        <v>136987</v>
      </c>
    </row>
    <row r="695" spans="1:20" ht="18" x14ac:dyDescent="0.5">
      <c r="A695" s="10" t="s">
        <v>1395</v>
      </c>
      <c r="B695" s="10" t="s">
        <v>1396</v>
      </c>
      <c r="C695" s="11">
        <v>44382</v>
      </c>
      <c r="D695" s="11">
        <v>110952</v>
      </c>
      <c r="E695" s="11">
        <v>0</v>
      </c>
      <c r="F695" s="11">
        <v>0</v>
      </c>
      <c r="G695" s="11">
        <v>0</v>
      </c>
      <c r="H695" s="11">
        <v>0</v>
      </c>
      <c r="I695" s="11">
        <v>15485</v>
      </c>
      <c r="J695" s="11">
        <v>38704</v>
      </c>
      <c r="K695" s="11">
        <v>0</v>
      </c>
      <c r="L695" s="11">
        <v>0</v>
      </c>
      <c r="M695" s="11">
        <v>0</v>
      </c>
      <c r="N695" s="11">
        <v>0</v>
      </c>
      <c r="O695" s="11">
        <v>0</v>
      </c>
      <c r="P695" s="11">
        <v>0</v>
      </c>
      <c r="Q695" s="11">
        <v>0</v>
      </c>
      <c r="R695" s="11">
        <v>0</v>
      </c>
      <c r="S695" s="11">
        <f t="shared" si="11"/>
        <v>59867</v>
      </c>
      <c r="T695" s="11">
        <f t="shared" si="11"/>
        <v>149656</v>
      </c>
    </row>
    <row r="696" spans="1:20" ht="18" x14ac:dyDescent="0.5">
      <c r="A696" s="10" t="s">
        <v>1397</v>
      </c>
      <c r="B696" s="10" t="s">
        <v>1398</v>
      </c>
      <c r="C696" s="11">
        <v>62968</v>
      </c>
      <c r="D696" s="11">
        <v>157418</v>
      </c>
      <c r="E696" s="11">
        <v>0</v>
      </c>
      <c r="F696" s="11">
        <v>0</v>
      </c>
      <c r="G696" s="11">
        <v>0</v>
      </c>
      <c r="H696" s="11">
        <v>0</v>
      </c>
      <c r="I696" s="11">
        <v>51280</v>
      </c>
      <c r="J696" s="11">
        <v>128194</v>
      </c>
      <c r="K696" s="11">
        <v>0</v>
      </c>
      <c r="L696" s="11">
        <v>0</v>
      </c>
      <c r="M696" s="11">
        <v>0</v>
      </c>
      <c r="N696" s="11">
        <v>0</v>
      </c>
      <c r="O696" s="11">
        <v>0</v>
      </c>
      <c r="P696" s="11">
        <v>0</v>
      </c>
      <c r="Q696" s="11">
        <v>0</v>
      </c>
      <c r="R696" s="11">
        <v>0</v>
      </c>
      <c r="S696" s="11">
        <f t="shared" si="11"/>
        <v>114248</v>
      </c>
      <c r="T696" s="11">
        <f t="shared" si="11"/>
        <v>285612</v>
      </c>
    </row>
    <row r="697" spans="1:20" ht="18" x14ac:dyDescent="0.5">
      <c r="A697" s="10" t="s">
        <v>1399</v>
      </c>
      <c r="B697" s="10" t="s">
        <v>1400</v>
      </c>
      <c r="C697" s="11">
        <v>161300</v>
      </c>
      <c r="D697" s="11">
        <v>403248</v>
      </c>
      <c r="E697" s="11">
        <v>83992</v>
      </c>
      <c r="F697" s="11">
        <v>209980</v>
      </c>
      <c r="G697" s="11">
        <v>0</v>
      </c>
      <c r="H697" s="11">
        <v>0</v>
      </c>
      <c r="I697" s="11">
        <v>18519</v>
      </c>
      <c r="J697" s="11">
        <v>46289</v>
      </c>
      <c r="K697" s="11">
        <v>0</v>
      </c>
      <c r="L697" s="11">
        <v>0</v>
      </c>
      <c r="M697" s="11">
        <v>0</v>
      </c>
      <c r="N697" s="11">
        <v>0</v>
      </c>
      <c r="O697" s="11">
        <v>0</v>
      </c>
      <c r="P697" s="11">
        <v>0</v>
      </c>
      <c r="Q697" s="11">
        <v>0</v>
      </c>
      <c r="R697" s="11">
        <v>0</v>
      </c>
      <c r="S697" s="11">
        <f t="shared" si="11"/>
        <v>263811</v>
      </c>
      <c r="T697" s="11">
        <f t="shared" si="11"/>
        <v>659517</v>
      </c>
    </row>
    <row r="698" spans="1:20" ht="18" x14ac:dyDescent="0.5">
      <c r="A698" s="10" t="s">
        <v>1401</v>
      </c>
      <c r="B698" s="10" t="s">
        <v>1402</v>
      </c>
      <c r="C698" s="11">
        <v>16500</v>
      </c>
      <c r="D698" s="11">
        <v>41246</v>
      </c>
      <c r="E698" s="11">
        <v>12284</v>
      </c>
      <c r="F698" s="11">
        <v>30706</v>
      </c>
      <c r="G698" s="11">
        <v>32</v>
      </c>
      <c r="H698" s="11">
        <v>80</v>
      </c>
      <c r="I698" s="11">
        <v>295</v>
      </c>
      <c r="J698" s="11">
        <v>735</v>
      </c>
      <c r="K698" s="11">
        <v>0</v>
      </c>
      <c r="L698" s="11">
        <v>0</v>
      </c>
      <c r="M698" s="11">
        <v>0</v>
      </c>
      <c r="N698" s="11">
        <v>0</v>
      </c>
      <c r="O698" s="11">
        <v>0</v>
      </c>
      <c r="P698" s="11">
        <v>0</v>
      </c>
      <c r="Q698" s="11">
        <v>0</v>
      </c>
      <c r="R698" s="11">
        <v>0</v>
      </c>
      <c r="S698" s="11">
        <f t="shared" si="11"/>
        <v>29111</v>
      </c>
      <c r="T698" s="11">
        <f t="shared" si="11"/>
        <v>72767</v>
      </c>
    </row>
    <row r="699" spans="1:20" ht="18" x14ac:dyDescent="0.5">
      <c r="A699" s="10" t="s">
        <v>1403</v>
      </c>
      <c r="B699" s="10" t="s">
        <v>1404</v>
      </c>
      <c r="C699" s="11">
        <v>0</v>
      </c>
      <c r="D699" s="11">
        <v>0</v>
      </c>
      <c r="E699" s="11">
        <v>0</v>
      </c>
      <c r="F699" s="11">
        <v>0</v>
      </c>
      <c r="G699" s="11">
        <v>0</v>
      </c>
      <c r="H699" s="11">
        <v>0</v>
      </c>
      <c r="I699" s="11">
        <v>5244</v>
      </c>
      <c r="J699" s="11">
        <v>13106</v>
      </c>
      <c r="K699" s="11">
        <v>0</v>
      </c>
      <c r="L699" s="11">
        <v>0</v>
      </c>
      <c r="M699" s="11">
        <v>0</v>
      </c>
      <c r="N699" s="11">
        <v>0</v>
      </c>
      <c r="O699" s="11">
        <v>0</v>
      </c>
      <c r="P699" s="11">
        <v>0</v>
      </c>
      <c r="Q699" s="11">
        <v>0</v>
      </c>
      <c r="R699" s="11">
        <v>0</v>
      </c>
      <c r="S699" s="11">
        <f t="shared" si="11"/>
        <v>5244</v>
      </c>
      <c r="T699" s="11">
        <f t="shared" si="11"/>
        <v>13106</v>
      </c>
    </row>
    <row r="700" spans="1:20" ht="18" x14ac:dyDescent="0.5">
      <c r="A700" s="10" t="s">
        <v>1405</v>
      </c>
      <c r="B700" s="10" t="s">
        <v>1406</v>
      </c>
      <c r="C700" s="11">
        <v>38680</v>
      </c>
      <c r="D700" s="11">
        <v>96697</v>
      </c>
      <c r="E700" s="11">
        <v>320</v>
      </c>
      <c r="F700" s="11">
        <v>800</v>
      </c>
      <c r="G700" s="11">
        <v>0</v>
      </c>
      <c r="H700" s="11">
        <v>0</v>
      </c>
      <c r="I700" s="11">
        <v>2797</v>
      </c>
      <c r="J700" s="11">
        <v>6992</v>
      </c>
      <c r="K700" s="11">
        <v>0</v>
      </c>
      <c r="L700" s="11">
        <v>0</v>
      </c>
      <c r="M700" s="11">
        <v>0</v>
      </c>
      <c r="N700" s="11">
        <v>0</v>
      </c>
      <c r="O700" s="11">
        <v>0</v>
      </c>
      <c r="P700" s="11">
        <v>0</v>
      </c>
      <c r="Q700" s="11">
        <v>0</v>
      </c>
      <c r="R700" s="11">
        <v>0</v>
      </c>
      <c r="S700" s="11">
        <f t="shared" si="11"/>
        <v>41797</v>
      </c>
      <c r="T700" s="11">
        <f t="shared" si="11"/>
        <v>104489</v>
      </c>
    </row>
    <row r="701" spans="1:20" ht="18" x14ac:dyDescent="0.5">
      <c r="A701" s="10" t="s">
        <v>1407</v>
      </c>
      <c r="B701" s="10" t="s">
        <v>1408</v>
      </c>
      <c r="C701" s="11">
        <v>0</v>
      </c>
      <c r="D701" s="11">
        <v>0</v>
      </c>
      <c r="E701" s="11">
        <v>0</v>
      </c>
      <c r="F701" s="11">
        <v>0</v>
      </c>
      <c r="G701" s="11">
        <v>0</v>
      </c>
      <c r="H701" s="11">
        <v>0</v>
      </c>
      <c r="I701" s="11">
        <v>126</v>
      </c>
      <c r="J701" s="11">
        <v>314</v>
      </c>
      <c r="K701" s="11">
        <v>0</v>
      </c>
      <c r="L701" s="11">
        <v>0</v>
      </c>
      <c r="M701" s="11">
        <v>0</v>
      </c>
      <c r="N701" s="11">
        <v>0</v>
      </c>
      <c r="O701" s="11">
        <v>0</v>
      </c>
      <c r="P701" s="11">
        <v>0</v>
      </c>
      <c r="Q701" s="11">
        <v>0</v>
      </c>
      <c r="R701" s="11">
        <v>0</v>
      </c>
      <c r="S701" s="11">
        <f t="shared" si="11"/>
        <v>126</v>
      </c>
      <c r="T701" s="11">
        <f t="shared" si="11"/>
        <v>314</v>
      </c>
    </row>
    <row r="702" spans="1:20" ht="18" x14ac:dyDescent="0.5">
      <c r="A702" s="10" t="s">
        <v>1409</v>
      </c>
      <c r="B702" s="10" t="s">
        <v>1410</v>
      </c>
      <c r="C702" s="11">
        <v>51058</v>
      </c>
      <c r="D702" s="11">
        <v>127642</v>
      </c>
      <c r="E702" s="11">
        <v>25597</v>
      </c>
      <c r="F702" s="11">
        <v>63991</v>
      </c>
      <c r="G702" s="11">
        <v>0</v>
      </c>
      <c r="H702" s="11">
        <v>0</v>
      </c>
      <c r="I702" s="11">
        <v>4112</v>
      </c>
      <c r="J702" s="11">
        <v>10266</v>
      </c>
      <c r="K702" s="11">
        <v>0</v>
      </c>
      <c r="L702" s="11">
        <v>0</v>
      </c>
      <c r="M702" s="11">
        <v>0</v>
      </c>
      <c r="N702" s="11">
        <v>0</v>
      </c>
      <c r="O702" s="11">
        <v>0</v>
      </c>
      <c r="P702" s="11">
        <v>0</v>
      </c>
      <c r="Q702" s="11">
        <v>0</v>
      </c>
      <c r="R702" s="11">
        <v>0</v>
      </c>
      <c r="S702" s="11">
        <f t="shared" si="11"/>
        <v>80767</v>
      </c>
      <c r="T702" s="11">
        <f t="shared" si="11"/>
        <v>201899</v>
      </c>
    </row>
    <row r="703" spans="1:20" ht="18" x14ac:dyDescent="0.5">
      <c r="A703" s="10" t="s">
        <v>1411</v>
      </c>
      <c r="B703" s="10" t="s">
        <v>1412</v>
      </c>
      <c r="C703" s="11">
        <v>1728</v>
      </c>
      <c r="D703" s="11">
        <v>4319</v>
      </c>
      <c r="E703" s="11">
        <v>0</v>
      </c>
      <c r="F703" s="11">
        <v>0</v>
      </c>
      <c r="G703" s="11">
        <v>0</v>
      </c>
      <c r="H703" s="11">
        <v>0</v>
      </c>
      <c r="I703" s="11">
        <v>0</v>
      </c>
      <c r="J703" s="11">
        <v>0</v>
      </c>
      <c r="K703" s="11">
        <v>0</v>
      </c>
      <c r="L703" s="11">
        <v>0</v>
      </c>
      <c r="M703" s="11">
        <v>0</v>
      </c>
      <c r="N703" s="11">
        <v>0</v>
      </c>
      <c r="O703" s="11">
        <v>0</v>
      </c>
      <c r="P703" s="11">
        <v>0</v>
      </c>
      <c r="Q703" s="11">
        <v>0</v>
      </c>
      <c r="R703" s="11">
        <v>0</v>
      </c>
      <c r="S703" s="11">
        <f t="shared" si="11"/>
        <v>1728</v>
      </c>
      <c r="T703" s="11">
        <f t="shared" si="11"/>
        <v>4319</v>
      </c>
    </row>
    <row r="704" spans="1:20" ht="18" x14ac:dyDescent="0.5">
      <c r="A704" s="10" t="s">
        <v>1413</v>
      </c>
      <c r="B704" s="10" t="s">
        <v>1414</v>
      </c>
      <c r="C704" s="11">
        <v>715</v>
      </c>
      <c r="D704" s="11">
        <v>1785</v>
      </c>
      <c r="E704" s="11">
        <v>0</v>
      </c>
      <c r="F704" s="11">
        <v>0</v>
      </c>
      <c r="G704" s="11">
        <v>0</v>
      </c>
      <c r="H704" s="11">
        <v>0</v>
      </c>
      <c r="I704" s="11">
        <v>1600</v>
      </c>
      <c r="J704" s="11">
        <v>4000</v>
      </c>
      <c r="K704" s="11">
        <v>0</v>
      </c>
      <c r="L704" s="11">
        <v>0</v>
      </c>
      <c r="M704" s="11">
        <v>0</v>
      </c>
      <c r="N704" s="11">
        <v>0</v>
      </c>
      <c r="O704" s="11">
        <v>0</v>
      </c>
      <c r="P704" s="11">
        <v>0</v>
      </c>
      <c r="Q704" s="11">
        <v>0</v>
      </c>
      <c r="R704" s="11">
        <v>0</v>
      </c>
      <c r="S704" s="11">
        <f t="shared" si="11"/>
        <v>2315</v>
      </c>
      <c r="T704" s="11">
        <f t="shared" si="11"/>
        <v>5785</v>
      </c>
    </row>
    <row r="705" spans="1:20" ht="18" x14ac:dyDescent="0.5">
      <c r="A705" s="10" t="s">
        <v>1415</v>
      </c>
      <c r="B705" s="10" t="s">
        <v>1416</v>
      </c>
      <c r="C705" s="11">
        <v>0</v>
      </c>
      <c r="D705" s="11">
        <v>0</v>
      </c>
      <c r="E705" s="11">
        <v>0</v>
      </c>
      <c r="F705" s="11">
        <v>0</v>
      </c>
      <c r="G705" s="11">
        <v>0</v>
      </c>
      <c r="H705" s="11">
        <v>0</v>
      </c>
      <c r="I705" s="11">
        <v>1524</v>
      </c>
      <c r="J705" s="11">
        <v>3806</v>
      </c>
      <c r="K705" s="11">
        <v>0</v>
      </c>
      <c r="L705" s="11">
        <v>0</v>
      </c>
      <c r="M705" s="11">
        <v>0</v>
      </c>
      <c r="N705" s="11">
        <v>0</v>
      </c>
      <c r="O705" s="11">
        <v>0</v>
      </c>
      <c r="P705" s="11">
        <v>0</v>
      </c>
      <c r="Q705" s="11">
        <v>0</v>
      </c>
      <c r="R705" s="11">
        <v>0</v>
      </c>
      <c r="S705" s="11">
        <f t="shared" si="11"/>
        <v>1524</v>
      </c>
      <c r="T705" s="11">
        <f t="shared" si="11"/>
        <v>3806</v>
      </c>
    </row>
    <row r="706" spans="1:20" ht="18" x14ac:dyDescent="0.5">
      <c r="A706" s="10" t="s">
        <v>1417</v>
      </c>
      <c r="B706" s="10" t="s">
        <v>1418</v>
      </c>
      <c r="C706" s="11">
        <v>0</v>
      </c>
      <c r="D706" s="11">
        <v>0</v>
      </c>
      <c r="E706" s="11">
        <v>0</v>
      </c>
      <c r="F706" s="11">
        <v>0</v>
      </c>
      <c r="G706" s="11">
        <v>0</v>
      </c>
      <c r="H706" s="11">
        <v>0</v>
      </c>
      <c r="I706" s="11">
        <v>43520</v>
      </c>
      <c r="J706" s="11">
        <v>108800</v>
      </c>
      <c r="K706" s="11">
        <v>0</v>
      </c>
      <c r="L706" s="11">
        <v>0</v>
      </c>
      <c r="M706" s="11">
        <v>0</v>
      </c>
      <c r="N706" s="11">
        <v>0</v>
      </c>
      <c r="O706" s="11">
        <v>0</v>
      </c>
      <c r="P706" s="11">
        <v>0</v>
      </c>
      <c r="Q706" s="11">
        <v>0</v>
      </c>
      <c r="R706" s="11">
        <v>0</v>
      </c>
      <c r="S706" s="11">
        <f t="shared" si="11"/>
        <v>43520</v>
      </c>
      <c r="T706" s="11">
        <f t="shared" si="11"/>
        <v>108800</v>
      </c>
    </row>
    <row r="707" spans="1:20" ht="18" x14ac:dyDescent="0.5">
      <c r="A707" s="10" t="s">
        <v>1419</v>
      </c>
      <c r="B707" s="10" t="s">
        <v>1420</v>
      </c>
      <c r="C707" s="11">
        <v>0</v>
      </c>
      <c r="D707" s="11">
        <v>0</v>
      </c>
      <c r="E707" s="11">
        <v>0</v>
      </c>
      <c r="F707" s="11">
        <v>0</v>
      </c>
      <c r="G707" s="11">
        <v>0</v>
      </c>
      <c r="H707" s="11">
        <v>0</v>
      </c>
      <c r="I707" s="11">
        <v>6736</v>
      </c>
      <c r="J707" s="11">
        <v>16840</v>
      </c>
      <c r="K707" s="11">
        <v>0</v>
      </c>
      <c r="L707" s="11">
        <v>0</v>
      </c>
      <c r="M707" s="11">
        <v>0</v>
      </c>
      <c r="N707" s="11">
        <v>0</v>
      </c>
      <c r="O707" s="11">
        <v>0</v>
      </c>
      <c r="P707" s="11">
        <v>0</v>
      </c>
      <c r="Q707" s="11">
        <v>0</v>
      </c>
      <c r="R707" s="11">
        <v>0</v>
      </c>
      <c r="S707" s="11">
        <f t="shared" si="11"/>
        <v>6736</v>
      </c>
      <c r="T707" s="11">
        <f t="shared" si="11"/>
        <v>16840</v>
      </c>
    </row>
    <row r="708" spans="1:20" ht="18" x14ac:dyDescent="0.5">
      <c r="A708" s="10" t="s">
        <v>1421</v>
      </c>
      <c r="B708" s="10" t="s">
        <v>1422</v>
      </c>
      <c r="C708" s="11">
        <v>2136</v>
      </c>
      <c r="D708" s="11">
        <v>5338</v>
      </c>
      <c r="E708" s="11">
        <v>320</v>
      </c>
      <c r="F708" s="11">
        <v>800</v>
      </c>
      <c r="G708" s="11">
        <v>12</v>
      </c>
      <c r="H708" s="11">
        <v>30</v>
      </c>
      <c r="I708" s="11">
        <v>602</v>
      </c>
      <c r="J708" s="11">
        <v>1499</v>
      </c>
      <c r="K708" s="11">
        <v>0</v>
      </c>
      <c r="L708" s="11">
        <v>0</v>
      </c>
      <c r="M708" s="11">
        <v>0</v>
      </c>
      <c r="N708" s="11">
        <v>0</v>
      </c>
      <c r="O708" s="11">
        <v>0</v>
      </c>
      <c r="P708" s="11">
        <v>0</v>
      </c>
      <c r="Q708" s="11">
        <v>0</v>
      </c>
      <c r="R708" s="11">
        <v>0</v>
      </c>
      <c r="S708" s="11">
        <f t="shared" si="11"/>
        <v>3070</v>
      </c>
      <c r="T708" s="11">
        <f t="shared" si="11"/>
        <v>7667</v>
      </c>
    </row>
    <row r="709" spans="1:20" ht="18" x14ac:dyDescent="0.5">
      <c r="A709" s="10" t="s">
        <v>1423</v>
      </c>
      <c r="B709" s="10" t="s">
        <v>1424</v>
      </c>
      <c r="C709" s="11">
        <v>0</v>
      </c>
      <c r="D709" s="11">
        <v>0</v>
      </c>
      <c r="E709" s="11">
        <v>10360</v>
      </c>
      <c r="F709" s="11">
        <v>25896</v>
      </c>
      <c r="G709" s="11">
        <v>2079</v>
      </c>
      <c r="H709" s="11">
        <v>5196</v>
      </c>
      <c r="I709" s="11">
        <v>31440</v>
      </c>
      <c r="J709" s="11">
        <v>78581</v>
      </c>
      <c r="K709" s="11">
        <v>0</v>
      </c>
      <c r="L709" s="11">
        <v>0</v>
      </c>
      <c r="M709" s="11">
        <v>0</v>
      </c>
      <c r="N709" s="11">
        <v>0</v>
      </c>
      <c r="O709" s="11">
        <v>0</v>
      </c>
      <c r="P709" s="11">
        <v>0</v>
      </c>
      <c r="Q709" s="11">
        <v>0</v>
      </c>
      <c r="R709" s="11">
        <v>0</v>
      </c>
      <c r="S709" s="11">
        <f t="shared" ref="S709:T769" si="12">C709+E709+G709+I709+K709+M709+O709+Q709</f>
        <v>43879</v>
      </c>
      <c r="T709" s="11">
        <f t="shared" si="12"/>
        <v>109673</v>
      </c>
    </row>
    <row r="710" spans="1:20" ht="18" x14ac:dyDescent="0.5">
      <c r="A710" s="10" t="s">
        <v>1425</v>
      </c>
      <c r="B710" s="10" t="s">
        <v>1426</v>
      </c>
      <c r="C710" s="11">
        <v>13144</v>
      </c>
      <c r="D710" s="11">
        <v>32857</v>
      </c>
      <c r="E710" s="11">
        <v>1240</v>
      </c>
      <c r="F710" s="11">
        <v>3100</v>
      </c>
      <c r="G710" s="11">
        <v>328</v>
      </c>
      <c r="H710" s="11">
        <v>820</v>
      </c>
      <c r="I710" s="11">
        <v>13582</v>
      </c>
      <c r="J710" s="11">
        <v>33936</v>
      </c>
      <c r="K710" s="11">
        <v>0</v>
      </c>
      <c r="L710" s="11">
        <v>0</v>
      </c>
      <c r="M710" s="11">
        <v>0</v>
      </c>
      <c r="N710" s="11">
        <v>0</v>
      </c>
      <c r="O710" s="11">
        <v>0</v>
      </c>
      <c r="P710" s="11">
        <v>0</v>
      </c>
      <c r="Q710" s="11">
        <v>74</v>
      </c>
      <c r="R710" s="11">
        <v>180</v>
      </c>
      <c r="S710" s="11">
        <f t="shared" si="12"/>
        <v>28368</v>
      </c>
      <c r="T710" s="11">
        <f t="shared" si="12"/>
        <v>70893</v>
      </c>
    </row>
    <row r="711" spans="1:20" ht="18" x14ac:dyDescent="0.5">
      <c r="A711" s="10" t="s">
        <v>1427</v>
      </c>
      <c r="B711" s="10" t="s">
        <v>1428</v>
      </c>
      <c r="C711" s="11">
        <v>87388</v>
      </c>
      <c r="D711" s="11">
        <v>218470</v>
      </c>
      <c r="E711" s="11">
        <v>38160</v>
      </c>
      <c r="F711" s="11">
        <v>95400</v>
      </c>
      <c r="G711" s="11">
        <v>4224</v>
      </c>
      <c r="H711" s="11">
        <v>10560</v>
      </c>
      <c r="I711" s="11">
        <v>143396</v>
      </c>
      <c r="J711" s="11">
        <v>358478</v>
      </c>
      <c r="K711" s="11">
        <v>0</v>
      </c>
      <c r="L711" s="11">
        <v>0</v>
      </c>
      <c r="M711" s="11">
        <v>0</v>
      </c>
      <c r="N711" s="11">
        <v>0</v>
      </c>
      <c r="O711" s="11">
        <v>0</v>
      </c>
      <c r="P711" s="11">
        <v>0</v>
      </c>
      <c r="Q711" s="11">
        <v>0</v>
      </c>
      <c r="R711" s="11">
        <v>0</v>
      </c>
      <c r="S711" s="11">
        <f t="shared" si="12"/>
        <v>273168</v>
      </c>
      <c r="T711" s="11">
        <f t="shared" si="12"/>
        <v>682908</v>
      </c>
    </row>
    <row r="712" spans="1:20" ht="18" x14ac:dyDescent="0.5">
      <c r="A712" s="10" t="s">
        <v>1429</v>
      </c>
      <c r="B712" s="10" t="s">
        <v>1430</v>
      </c>
      <c r="C712" s="11">
        <v>9582</v>
      </c>
      <c r="D712" s="11">
        <v>23952</v>
      </c>
      <c r="E712" s="11">
        <v>304</v>
      </c>
      <c r="F712" s="11">
        <v>756</v>
      </c>
      <c r="G712" s="11">
        <v>43</v>
      </c>
      <c r="H712" s="11">
        <v>106</v>
      </c>
      <c r="I712" s="11">
        <v>12546</v>
      </c>
      <c r="J712" s="11">
        <v>31348</v>
      </c>
      <c r="K712" s="11">
        <v>0</v>
      </c>
      <c r="L712" s="11">
        <v>0</v>
      </c>
      <c r="M712" s="11">
        <v>0</v>
      </c>
      <c r="N712" s="11">
        <v>0</v>
      </c>
      <c r="O712" s="11">
        <v>0</v>
      </c>
      <c r="P712" s="11">
        <v>0</v>
      </c>
      <c r="Q712" s="11">
        <v>0</v>
      </c>
      <c r="R712" s="11">
        <v>0</v>
      </c>
      <c r="S712" s="11">
        <f t="shared" si="12"/>
        <v>22475</v>
      </c>
      <c r="T712" s="11">
        <f t="shared" si="12"/>
        <v>56162</v>
      </c>
    </row>
    <row r="713" spans="1:20" ht="18" x14ac:dyDescent="0.5">
      <c r="A713" s="10" t="s">
        <v>1431</v>
      </c>
      <c r="B713" s="10" t="s">
        <v>1432</v>
      </c>
      <c r="C713" s="11">
        <v>3017</v>
      </c>
      <c r="D713" s="11">
        <v>7541</v>
      </c>
      <c r="E713" s="11">
        <v>1796</v>
      </c>
      <c r="F713" s="11">
        <v>4488</v>
      </c>
      <c r="G713" s="11">
        <v>0</v>
      </c>
      <c r="H713" s="11">
        <v>0</v>
      </c>
      <c r="I713" s="11">
        <v>11234</v>
      </c>
      <c r="J713" s="11">
        <v>28050</v>
      </c>
      <c r="K713" s="11">
        <v>0</v>
      </c>
      <c r="L713" s="11">
        <v>0</v>
      </c>
      <c r="M713" s="11">
        <v>0</v>
      </c>
      <c r="N713" s="11">
        <v>0</v>
      </c>
      <c r="O713" s="11">
        <v>0</v>
      </c>
      <c r="P713" s="11">
        <v>0</v>
      </c>
      <c r="Q713" s="11">
        <v>0</v>
      </c>
      <c r="R713" s="11">
        <v>0</v>
      </c>
      <c r="S713" s="11">
        <f t="shared" si="12"/>
        <v>16047</v>
      </c>
      <c r="T713" s="11">
        <f t="shared" si="12"/>
        <v>40079</v>
      </c>
    </row>
    <row r="714" spans="1:20" ht="18" x14ac:dyDescent="0.5">
      <c r="A714" s="10" t="s">
        <v>1433</v>
      </c>
      <c r="B714" s="10" t="s">
        <v>1434</v>
      </c>
      <c r="C714" s="11">
        <v>2241904</v>
      </c>
      <c r="D714" s="11">
        <v>5604760</v>
      </c>
      <c r="E714" s="11">
        <v>0</v>
      </c>
      <c r="F714" s="11">
        <v>0</v>
      </c>
      <c r="G714" s="11">
        <v>504</v>
      </c>
      <c r="H714" s="11">
        <v>1257</v>
      </c>
      <c r="I714" s="11">
        <v>9246</v>
      </c>
      <c r="J714" s="11">
        <v>23102</v>
      </c>
      <c r="K714" s="11">
        <v>0</v>
      </c>
      <c r="L714" s="11">
        <v>0</v>
      </c>
      <c r="M714" s="11">
        <v>0</v>
      </c>
      <c r="N714" s="11">
        <v>0</v>
      </c>
      <c r="O714" s="11">
        <v>0</v>
      </c>
      <c r="P714" s="11">
        <v>0</v>
      </c>
      <c r="Q714" s="11">
        <v>3076</v>
      </c>
      <c r="R714" s="11">
        <v>7690</v>
      </c>
      <c r="S714" s="11">
        <f t="shared" si="12"/>
        <v>2254730</v>
      </c>
      <c r="T714" s="11">
        <f t="shared" si="12"/>
        <v>5636809</v>
      </c>
    </row>
    <row r="715" spans="1:20" ht="18" x14ac:dyDescent="0.5">
      <c r="A715" s="10" t="s">
        <v>1435</v>
      </c>
      <c r="B715" s="10" t="s">
        <v>1436</v>
      </c>
      <c r="C715" s="11">
        <v>4746</v>
      </c>
      <c r="D715" s="11">
        <v>11863</v>
      </c>
      <c r="E715" s="11">
        <v>672</v>
      </c>
      <c r="F715" s="11">
        <v>1680</v>
      </c>
      <c r="G715" s="11">
        <v>82</v>
      </c>
      <c r="H715" s="11">
        <v>205</v>
      </c>
      <c r="I715" s="11">
        <v>15657</v>
      </c>
      <c r="J715" s="11">
        <v>39125</v>
      </c>
      <c r="K715" s="11">
        <v>0</v>
      </c>
      <c r="L715" s="11">
        <v>0</v>
      </c>
      <c r="M715" s="11">
        <v>0</v>
      </c>
      <c r="N715" s="11">
        <v>0</v>
      </c>
      <c r="O715" s="11">
        <v>0</v>
      </c>
      <c r="P715" s="11">
        <v>0</v>
      </c>
      <c r="Q715" s="11">
        <v>0</v>
      </c>
      <c r="R715" s="11">
        <v>0</v>
      </c>
      <c r="S715" s="11">
        <f t="shared" si="12"/>
        <v>21157</v>
      </c>
      <c r="T715" s="11">
        <f t="shared" si="12"/>
        <v>52873</v>
      </c>
    </row>
    <row r="716" spans="1:20" ht="18" x14ac:dyDescent="0.5">
      <c r="A716" s="10" t="s">
        <v>1437</v>
      </c>
      <c r="B716" s="10" t="s">
        <v>1438</v>
      </c>
      <c r="C716" s="11">
        <v>10743678</v>
      </c>
      <c r="D716" s="11">
        <v>26859194</v>
      </c>
      <c r="E716" s="11">
        <v>671015</v>
      </c>
      <c r="F716" s="11">
        <v>1677535</v>
      </c>
      <c r="G716" s="11">
        <v>98400</v>
      </c>
      <c r="H716" s="11">
        <v>246000</v>
      </c>
      <c r="I716" s="11">
        <v>105862</v>
      </c>
      <c r="J716" s="11">
        <v>264644</v>
      </c>
      <c r="K716" s="11">
        <v>0</v>
      </c>
      <c r="L716" s="11">
        <v>0</v>
      </c>
      <c r="M716" s="11">
        <v>0</v>
      </c>
      <c r="N716" s="11">
        <v>0</v>
      </c>
      <c r="O716" s="11">
        <v>0</v>
      </c>
      <c r="P716" s="11">
        <v>0</v>
      </c>
      <c r="Q716" s="11">
        <v>4</v>
      </c>
      <c r="R716" s="11">
        <v>6</v>
      </c>
      <c r="S716" s="11">
        <f t="shared" si="12"/>
        <v>11618959</v>
      </c>
      <c r="T716" s="11">
        <f t="shared" si="12"/>
        <v>29047379</v>
      </c>
    </row>
    <row r="717" spans="1:20" ht="18" x14ac:dyDescent="0.5">
      <c r="A717" s="10" t="s">
        <v>1439</v>
      </c>
      <c r="B717" s="10" t="s">
        <v>1440</v>
      </c>
      <c r="C717" s="11">
        <v>13066</v>
      </c>
      <c r="D717" s="11">
        <v>32664</v>
      </c>
      <c r="E717" s="11">
        <v>83568</v>
      </c>
      <c r="F717" s="11">
        <v>208920</v>
      </c>
      <c r="G717" s="11">
        <v>2753</v>
      </c>
      <c r="H717" s="11">
        <v>6882</v>
      </c>
      <c r="I717" s="11">
        <v>43589</v>
      </c>
      <c r="J717" s="11">
        <v>108939</v>
      </c>
      <c r="K717" s="11">
        <v>0</v>
      </c>
      <c r="L717" s="11">
        <v>0</v>
      </c>
      <c r="M717" s="11">
        <v>0</v>
      </c>
      <c r="N717" s="11">
        <v>0</v>
      </c>
      <c r="O717" s="11">
        <v>0</v>
      </c>
      <c r="P717" s="11">
        <v>0</v>
      </c>
      <c r="Q717" s="11">
        <v>0</v>
      </c>
      <c r="R717" s="11">
        <v>0</v>
      </c>
      <c r="S717" s="11">
        <f t="shared" si="12"/>
        <v>142976</v>
      </c>
      <c r="T717" s="11">
        <f t="shared" si="12"/>
        <v>357405</v>
      </c>
    </row>
    <row r="718" spans="1:20" ht="18" x14ac:dyDescent="0.5">
      <c r="A718" s="10" t="s">
        <v>1441</v>
      </c>
      <c r="B718" s="10" t="s">
        <v>1442</v>
      </c>
      <c r="C718" s="11">
        <v>13212</v>
      </c>
      <c r="D718" s="11">
        <v>33026</v>
      </c>
      <c r="E718" s="11">
        <v>93582</v>
      </c>
      <c r="F718" s="11">
        <v>233952</v>
      </c>
      <c r="G718" s="11">
        <v>1613</v>
      </c>
      <c r="H718" s="11">
        <v>4031</v>
      </c>
      <c r="I718" s="11">
        <v>27919</v>
      </c>
      <c r="J718" s="11">
        <v>69781</v>
      </c>
      <c r="K718" s="11">
        <v>0</v>
      </c>
      <c r="L718" s="11">
        <v>0</v>
      </c>
      <c r="M718" s="11">
        <v>0</v>
      </c>
      <c r="N718" s="11">
        <v>0</v>
      </c>
      <c r="O718" s="11">
        <v>0</v>
      </c>
      <c r="P718" s="11">
        <v>0</v>
      </c>
      <c r="Q718" s="11">
        <v>0</v>
      </c>
      <c r="R718" s="11">
        <v>0</v>
      </c>
      <c r="S718" s="11">
        <f t="shared" si="12"/>
        <v>136326</v>
      </c>
      <c r="T718" s="11">
        <f t="shared" si="12"/>
        <v>340790</v>
      </c>
    </row>
    <row r="719" spans="1:20" ht="18" x14ac:dyDescent="0.5">
      <c r="A719" s="10" t="s">
        <v>1443</v>
      </c>
      <c r="B719" s="10" t="s">
        <v>1444</v>
      </c>
      <c r="C719" s="11">
        <v>3520</v>
      </c>
      <c r="D719" s="11">
        <v>8799</v>
      </c>
      <c r="E719" s="11">
        <v>0</v>
      </c>
      <c r="F719" s="11">
        <v>0</v>
      </c>
      <c r="G719" s="11">
        <v>0</v>
      </c>
      <c r="H719" s="11">
        <v>0</v>
      </c>
      <c r="I719" s="11">
        <v>19696</v>
      </c>
      <c r="J719" s="11">
        <v>49206</v>
      </c>
      <c r="K719" s="11">
        <v>0</v>
      </c>
      <c r="L719" s="11">
        <v>0</v>
      </c>
      <c r="M719" s="11">
        <v>0</v>
      </c>
      <c r="N719" s="11">
        <v>0</v>
      </c>
      <c r="O719" s="11">
        <v>0</v>
      </c>
      <c r="P719" s="11">
        <v>0</v>
      </c>
      <c r="Q719" s="11">
        <v>0</v>
      </c>
      <c r="R719" s="11">
        <v>0</v>
      </c>
      <c r="S719" s="11">
        <f t="shared" si="12"/>
        <v>23216</v>
      </c>
      <c r="T719" s="11">
        <f t="shared" si="12"/>
        <v>58005</v>
      </c>
    </row>
    <row r="720" spans="1:20" ht="18" x14ac:dyDescent="0.5">
      <c r="A720" s="10" t="s">
        <v>1445</v>
      </c>
      <c r="B720" s="10" t="s">
        <v>1446</v>
      </c>
      <c r="C720" s="11">
        <v>4453</v>
      </c>
      <c r="D720" s="11">
        <v>11131</v>
      </c>
      <c r="E720" s="11">
        <v>298</v>
      </c>
      <c r="F720" s="11">
        <v>744</v>
      </c>
      <c r="G720" s="11">
        <v>0</v>
      </c>
      <c r="H720" s="11">
        <v>0</v>
      </c>
      <c r="I720" s="11">
        <v>16298</v>
      </c>
      <c r="J720" s="11">
        <v>40734</v>
      </c>
      <c r="K720" s="11">
        <v>0</v>
      </c>
      <c r="L720" s="11">
        <v>0</v>
      </c>
      <c r="M720" s="11">
        <v>0</v>
      </c>
      <c r="N720" s="11">
        <v>0</v>
      </c>
      <c r="O720" s="11">
        <v>0</v>
      </c>
      <c r="P720" s="11">
        <v>0</v>
      </c>
      <c r="Q720" s="11">
        <v>0</v>
      </c>
      <c r="R720" s="11">
        <v>0</v>
      </c>
      <c r="S720" s="11">
        <f t="shared" si="12"/>
        <v>21049</v>
      </c>
      <c r="T720" s="11">
        <f t="shared" si="12"/>
        <v>52609</v>
      </c>
    </row>
    <row r="721" spans="1:20" ht="18" x14ac:dyDescent="0.5">
      <c r="A721" s="10" t="s">
        <v>1447</v>
      </c>
      <c r="B721" s="10" t="s">
        <v>1448</v>
      </c>
      <c r="C721" s="11">
        <v>0</v>
      </c>
      <c r="D721" s="11">
        <v>0</v>
      </c>
      <c r="E721" s="11">
        <v>1000</v>
      </c>
      <c r="F721" s="11">
        <v>2496</v>
      </c>
      <c r="G721" s="11">
        <v>0</v>
      </c>
      <c r="H721" s="11">
        <v>0</v>
      </c>
      <c r="I721" s="11">
        <v>8776</v>
      </c>
      <c r="J721" s="11">
        <v>21932</v>
      </c>
      <c r="K721" s="11">
        <v>0</v>
      </c>
      <c r="L721" s="11">
        <v>0</v>
      </c>
      <c r="M721" s="11">
        <v>0</v>
      </c>
      <c r="N721" s="11">
        <v>0</v>
      </c>
      <c r="O721" s="11">
        <v>0</v>
      </c>
      <c r="P721" s="11">
        <v>0</v>
      </c>
      <c r="Q721" s="11">
        <v>0</v>
      </c>
      <c r="R721" s="11">
        <v>0</v>
      </c>
      <c r="S721" s="11">
        <f t="shared" si="12"/>
        <v>9776</v>
      </c>
      <c r="T721" s="11">
        <f t="shared" si="12"/>
        <v>24428</v>
      </c>
    </row>
    <row r="722" spans="1:20" ht="18" x14ac:dyDescent="0.5">
      <c r="A722" s="10" t="s">
        <v>1449</v>
      </c>
      <c r="B722" s="10" t="s">
        <v>1450</v>
      </c>
      <c r="C722" s="11">
        <v>462218</v>
      </c>
      <c r="D722" s="11">
        <v>1155542</v>
      </c>
      <c r="E722" s="11">
        <v>143373</v>
      </c>
      <c r="F722" s="11">
        <v>358431</v>
      </c>
      <c r="G722" s="11">
        <v>20752</v>
      </c>
      <c r="H722" s="11">
        <v>51877</v>
      </c>
      <c r="I722" s="11">
        <v>318213</v>
      </c>
      <c r="J722" s="11">
        <v>795502</v>
      </c>
      <c r="K722" s="11">
        <v>0</v>
      </c>
      <c r="L722" s="11">
        <v>0</v>
      </c>
      <c r="M722" s="11">
        <v>0</v>
      </c>
      <c r="N722" s="11">
        <v>0</v>
      </c>
      <c r="O722" s="11">
        <v>0</v>
      </c>
      <c r="P722" s="11">
        <v>0</v>
      </c>
      <c r="Q722" s="11">
        <v>0</v>
      </c>
      <c r="R722" s="11">
        <v>0</v>
      </c>
      <c r="S722" s="11">
        <f t="shared" si="12"/>
        <v>944556</v>
      </c>
      <c r="T722" s="11">
        <f t="shared" si="12"/>
        <v>2361352</v>
      </c>
    </row>
    <row r="723" spans="1:20" ht="18" x14ac:dyDescent="0.5">
      <c r="A723" s="10" t="s">
        <v>1451</v>
      </c>
      <c r="B723" s="10" t="s">
        <v>1452</v>
      </c>
      <c r="C723" s="11">
        <v>21428</v>
      </c>
      <c r="D723" s="11">
        <v>53567</v>
      </c>
      <c r="E723" s="11">
        <v>12400</v>
      </c>
      <c r="F723" s="11">
        <v>31000</v>
      </c>
      <c r="G723" s="11">
        <v>0</v>
      </c>
      <c r="H723" s="11">
        <v>0</v>
      </c>
      <c r="I723" s="11">
        <v>99229</v>
      </c>
      <c r="J723" s="11">
        <v>248048</v>
      </c>
      <c r="K723" s="11">
        <v>0</v>
      </c>
      <c r="L723" s="11">
        <v>0</v>
      </c>
      <c r="M723" s="11">
        <v>0</v>
      </c>
      <c r="N723" s="11">
        <v>0</v>
      </c>
      <c r="O723" s="11">
        <v>0</v>
      </c>
      <c r="P723" s="11">
        <v>0</v>
      </c>
      <c r="Q723" s="11">
        <v>22</v>
      </c>
      <c r="R723" s="11">
        <v>52</v>
      </c>
      <c r="S723" s="11">
        <f t="shared" si="12"/>
        <v>133079</v>
      </c>
      <c r="T723" s="11">
        <f t="shared" si="12"/>
        <v>332667</v>
      </c>
    </row>
    <row r="724" spans="1:20" ht="18" x14ac:dyDescent="0.5">
      <c r="A724" s="10" t="s">
        <v>1453</v>
      </c>
      <c r="B724" s="10" t="s">
        <v>1454</v>
      </c>
      <c r="C724" s="11">
        <v>0</v>
      </c>
      <c r="D724" s="11">
        <v>0</v>
      </c>
      <c r="E724" s="11">
        <v>0</v>
      </c>
      <c r="F724" s="11">
        <v>0</v>
      </c>
      <c r="G724" s="11">
        <v>7876</v>
      </c>
      <c r="H724" s="11">
        <v>19688</v>
      </c>
      <c r="I724" s="11">
        <v>170</v>
      </c>
      <c r="J724" s="11">
        <v>424</v>
      </c>
      <c r="K724" s="11">
        <v>0</v>
      </c>
      <c r="L724" s="11">
        <v>0</v>
      </c>
      <c r="M724" s="11">
        <v>0</v>
      </c>
      <c r="N724" s="11">
        <v>0</v>
      </c>
      <c r="O724" s="11">
        <v>0</v>
      </c>
      <c r="P724" s="11">
        <v>0</v>
      </c>
      <c r="Q724" s="11">
        <v>0</v>
      </c>
      <c r="R724" s="11">
        <v>0</v>
      </c>
      <c r="S724" s="11">
        <f t="shared" si="12"/>
        <v>8046</v>
      </c>
      <c r="T724" s="11">
        <f t="shared" si="12"/>
        <v>20112</v>
      </c>
    </row>
    <row r="725" spans="1:20" ht="18" x14ac:dyDescent="0.5">
      <c r="A725" s="10" t="s">
        <v>1455</v>
      </c>
      <c r="B725" s="10" t="s">
        <v>1456</v>
      </c>
      <c r="C725" s="11">
        <v>1138072</v>
      </c>
      <c r="D725" s="11">
        <v>2845179</v>
      </c>
      <c r="E725" s="11">
        <v>393898</v>
      </c>
      <c r="F725" s="11">
        <v>984744</v>
      </c>
      <c r="G725" s="11">
        <v>0</v>
      </c>
      <c r="H725" s="11">
        <v>0</v>
      </c>
      <c r="I725" s="11">
        <v>950</v>
      </c>
      <c r="J725" s="11">
        <v>2366</v>
      </c>
      <c r="K725" s="11">
        <v>0</v>
      </c>
      <c r="L725" s="11">
        <v>0</v>
      </c>
      <c r="M725" s="11">
        <v>0</v>
      </c>
      <c r="N725" s="11">
        <v>0</v>
      </c>
      <c r="O725" s="11">
        <v>0</v>
      </c>
      <c r="P725" s="11">
        <v>0</v>
      </c>
      <c r="Q725" s="11">
        <v>4420</v>
      </c>
      <c r="R725" s="11">
        <v>11050</v>
      </c>
      <c r="S725" s="11">
        <f t="shared" si="12"/>
        <v>1537340</v>
      </c>
      <c r="T725" s="11">
        <f t="shared" si="12"/>
        <v>3843339</v>
      </c>
    </row>
    <row r="726" spans="1:20" ht="18" x14ac:dyDescent="0.5">
      <c r="A726" s="10" t="s">
        <v>1457</v>
      </c>
      <c r="B726" s="10" t="s">
        <v>1458</v>
      </c>
      <c r="C726" s="11">
        <v>136386</v>
      </c>
      <c r="D726" s="11">
        <v>340964</v>
      </c>
      <c r="E726" s="11">
        <v>268820</v>
      </c>
      <c r="F726" s="11">
        <v>672048</v>
      </c>
      <c r="G726" s="11">
        <v>21230</v>
      </c>
      <c r="H726" s="11">
        <v>53073</v>
      </c>
      <c r="I726" s="11">
        <v>3590</v>
      </c>
      <c r="J726" s="11">
        <v>8962</v>
      </c>
      <c r="K726" s="11">
        <v>0</v>
      </c>
      <c r="L726" s="11">
        <v>0</v>
      </c>
      <c r="M726" s="11">
        <v>0</v>
      </c>
      <c r="N726" s="11">
        <v>0</v>
      </c>
      <c r="O726" s="11">
        <v>0</v>
      </c>
      <c r="P726" s="11">
        <v>0</v>
      </c>
      <c r="Q726" s="11">
        <v>1080</v>
      </c>
      <c r="R726" s="11">
        <v>2700</v>
      </c>
      <c r="S726" s="11">
        <f t="shared" si="12"/>
        <v>431106</v>
      </c>
      <c r="T726" s="11">
        <f t="shared" si="12"/>
        <v>1077747</v>
      </c>
    </row>
    <row r="727" spans="1:20" ht="18" x14ac:dyDescent="0.5">
      <c r="A727" s="10" t="s">
        <v>1459</v>
      </c>
      <c r="B727" s="10" t="s">
        <v>1460</v>
      </c>
      <c r="C727" s="11">
        <v>4622264</v>
      </c>
      <c r="D727" s="11">
        <v>11555657</v>
      </c>
      <c r="E727" s="11">
        <v>0</v>
      </c>
      <c r="F727" s="11">
        <v>0</v>
      </c>
      <c r="G727" s="11">
        <v>16463</v>
      </c>
      <c r="H727" s="11">
        <v>41156</v>
      </c>
      <c r="I727" s="11">
        <v>1465018</v>
      </c>
      <c r="J727" s="11">
        <v>3662528</v>
      </c>
      <c r="K727" s="11">
        <v>0</v>
      </c>
      <c r="L727" s="11">
        <v>0</v>
      </c>
      <c r="M727" s="11">
        <v>0</v>
      </c>
      <c r="N727" s="11">
        <v>0</v>
      </c>
      <c r="O727" s="11">
        <v>0</v>
      </c>
      <c r="P727" s="11">
        <v>0</v>
      </c>
      <c r="Q727" s="11">
        <v>2688</v>
      </c>
      <c r="R727" s="11">
        <v>6720</v>
      </c>
      <c r="S727" s="11">
        <f t="shared" si="12"/>
        <v>6106433</v>
      </c>
      <c r="T727" s="11">
        <f t="shared" si="12"/>
        <v>15266061</v>
      </c>
    </row>
    <row r="728" spans="1:20" ht="18" x14ac:dyDescent="0.5">
      <c r="A728" s="10" t="s">
        <v>1461</v>
      </c>
      <c r="B728" s="10" t="s">
        <v>1462</v>
      </c>
      <c r="C728" s="11">
        <v>10444</v>
      </c>
      <c r="D728" s="11">
        <v>26108</v>
      </c>
      <c r="E728" s="11">
        <v>1408</v>
      </c>
      <c r="F728" s="11">
        <v>3518</v>
      </c>
      <c r="G728" s="11">
        <v>406</v>
      </c>
      <c r="H728" s="11">
        <v>1013</v>
      </c>
      <c r="I728" s="11">
        <v>1822</v>
      </c>
      <c r="J728" s="11">
        <v>4550</v>
      </c>
      <c r="K728" s="11">
        <v>0</v>
      </c>
      <c r="L728" s="11">
        <v>0</v>
      </c>
      <c r="M728" s="11">
        <v>0</v>
      </c>
      <c r="N728" s="11">
        <v>0</v>
      </c>
      <c r="O728" s="11">
        <v>0</v>
      </c>
      <c r="P728" s="11">
        <v>0</v>
      </c>
      <c r="Q728" s="11">
        <v>444</v>
      </c>
      <c r="R728" s="11">
        <v>1110</v>
      </c>
      <c r="S728" s="11">
        <f t="shared" si="12"/>
        <v>14524</v>
      </c>
      <c r="T728" s="11">
        <f t="shared" si="12"/>
        <v>36299</v>
      </c>
    </row>
    <row r="729" spans="1:20" ht="18" x14ac:dyDescent="0.5">
      <c r="A729" s="10" t="s">
        <v>1463</v>
      </c>
      <c r="B729" s="10" t="s">
        <v>1464</v>
      </c>
      <c r="C729" s="11">
        <v>3957176</v>
      </c>
      <c r="D729" s="11">
        <v>9892938</v>
      </c>
      <c r="E729" s="11">
        <v>537672</v>
      </c>
      <c r="F729" s="11">
        <v>1344178</v>
      </c>
      <c r="G729" s="11">
        <v>82000</v>
      </c>
      <c r="H729" s="11">
        <v>205000</v>
      </c>
      <c r="I729" s="11">
        <v>409326</v>
      </c>
      <c r="J729" s="11">
        <v>1023297</v>
      </c>
      <c r="K729" s="11">
        <v>0</v>
      </c>
      <c r="L729" s="11">
        <v>0</v>
      </c>
      <c r="M729" s="11">
        <v>0</v>
      </c>
      <c r="N729" s="11">
        <v>0</v>
      </c>
      <c r="O729" s="11">
        <v>0</v>
      </c>
      <c r="P729" s="11">
        <v>0</v>
      </c>
      <c r="Q729" s="11">
        <v>26240</v>
      </c>
      <c r="R729" s="11">
        <v>65600</v>
      </c>
      <c r="S729" s="11">
        <f t="shared" si="12"/>
        <v>5012414</v>
      </c>
      <c r="T729" s="11">
        <f t="shared" si="12"/>
        <v>12531013</v>
      </c>
    </row>
    <row r="730" spans="1:20" ht="18" x14ac:dyDescent="0.5">
      <c r="A730" s="10" t="s">
        <v>1465</v>
      </c>
      <c r="B730" s="10" t="s">
        <v>1466</v>
      </c>
      <c r="C730" s="11">
        <v>1331612</v>
      </c>
      <c r="D730" s="11">
        <v>3329027</v>
      </c>
      <c r="E730" s="11">
        <v>144826</v>
      </c>
      <c r="F730" s="11">
        <v>362064</v>
      </c>
      <c r="G730" s="11">
        <v>31720</v>
      </c>
      <c r="H730" s="11">
        <v>79298</v>
      </c>
      <c r="I730" s="11">
        <v>342047</v>
      </c>
      <c r="J730" s="11">
        <v>855094</v>
      </c>
      <c r="K730" s="11">
        <v>0</v>
      </c>
      <c r="L730" s="11">
        <v>0</v>
      </c>
      <c r="M730" s="11">
        <v>0</v>
      </c>
      <c r="N730" s="11">
        <v>0</v>
      </c>
      <c r="O730" s="11">
        <v>0</v>
      </c>
      <c r="P730" s="11">
        <v>0</v>
      </c>
      <c r="Q730" s="11">
        <v>2460</v>
      </c>
      <c r="R730" s="11">
        <v>6150</v>
      </c>
      <c r="S730" s="11">
        <f t="shared" si="12"/>
        <v>1852665</v>
      </c>
      <c r="T730" s="11">
        <f t="shared" si="12"/>
        <v>4631633</v>
      </c>
    </row>
    <row r="731" spans="1:20" ht="18" x14ac:dyDescent="0.5">
      <c r="A731" s="10" t="s">
        <v>1467</v>
      </c>
      <c r="B731" s="10" t="s">
        <v>1468</v>
      </c>
      <c r="C731" s="11">
        <v>25116</v>
      </c>
      <c r="D731" s="11">
        <v>62790</v>
      </c>
      <c r="E731" s="11">
        <v>10436</v>
      </c>
      <c r="F731" s="11">
        <v>26088</v>
      </c>
      <c r="G731" s="11">
        <v>140</v>
      </c>
      <c r="H731" s="11">
        <v>349</v>
      </c>
      <c r="I731" s="11">
        <v>1364</v>
      </c>
      <c r="J731" s="11">
        <v>3402</v>
      </c>
      <c r="K731" s="11">
        <v>0</v>
      </c>
      <c r="L731" s="11">
        <v>0</v>
      </c>
      <c r="M731" s="11">
        <v>0</v>
      </c>
      <c r="N731" s="11">
        <v>0</v>
      </c>
      <c r="O731" s="11">
        <v>0</v>
      </c>
      <c r="P731" s="11">
        <v>0</v>
      </c>
      <c r="Q731" s="11">
        <v>844</v>
      </c>
      <c r="R731" s="11">
        <v>2110</v>
      </c>
      <c r="S731" s="11">
        <f t="shared" si="12"/>
        <v>37900</v>
      </c>
      <c r="T731" s="11">
        <f t="shared" si="12"/>
        <v>94739</v>
      </c>
    </row>
    <row r="732" spans="1:20" ht="18" x14ac:dyDescent="0.5">
      <c r="A732" s="10" t="s">
        <v>1469</v>
      </c>
      <c r="B732" s="10" t="s">
        <v>1470</v>
      </c>
      <c r="C732" s="11">
        <v>493412</v>
      </c>
      <c r="D732" s="11">
        <v>1233527</v>
      </c>
      <c r="E732" s="11">
        <v>70581</v>
      </c>
      <c r="F732" s="11">
        <v>176451</v>
      </c>
      <c r="G732" s="11">
        <v>7380</v>
      </c>
      <c r="H732" s="11">
        <v>18450</v>
      </c>
      <c r="I732" s="11">
        <v>157372</v>
      </c>
      <c r="J732" s="11">
        <v>393406</v>
      </c>
      <c r="K732" s="11">
        <v>0</v>
      </c>
      <c r="L732" s="11">
        <v>0</v>
      </c>
      <c r="M732" s="11">
        <v>0</v>
      </c>
      <c r="N732" s="11">
        <v>0</v>
      </c>
      <c r="O732" s="11">
        <v>0</v>
      </c>
      <c r="P732" s="11">
        <v>0</v>
      </c>
      <c r="Q732" s="11">
        <v>3184</v>
      </c>
      <c r="R732" s="11">
        <v>7960</v>
      </c>
      <c r="S732" s="11">
        <f t="shared" si="12"/>
        <v>731929</v>
      </c>
      <c r="T732" s="11">
        <f t="shared" si="12"/>
        <v>1829794</v>
      </c>
    </row>
    <row r="733" spans="1:20" ht="18" x14ac:dyDescent="0.5">
      <c r="A733" s="10" t="s">
        <v>1471</v>
      </c>
      <c r="B733" s="10" t="s">
        <v>1472</v>
      </c>
      <c r="C733" s="11">
        <v>393821</v>
      </c>
      <c r="D733" s="11">
        <v>984551</v>
      </c>
      <c r="E733" s="11">
        <v>97824</v>
      </c>
      <c r="F733" s="11">
        <v>244560</v>
      </c>
      <c r="G733" s="11">
        <v>5810</v>
      </c>
      <c r="H733" s="11">
        <v>14523</v>
      </c>
      <c r="I733" s="11">
        <v>70945</v>
      </c>
      <c r="J733" s="11">
        <v>177335</v>
      </c>
      <c r="K733" s="11">
        <v>0</v>
      </c>
      <c r="L733" s="11">
        <v>0</v>
      </c>
      <c r="M733" s="11">
        <v>0</v>
      </c>
      <c r="N733" s="11">
        <v>0</v>
      </c>
      <c r="O733" s="11">
        <v>0</v>
      </c>
      <c r="P733" s="11">
        <v>0</v>
      </c>
      <c r="Q733" s="11">
        <v>0</v>
      </c>
      <c r="R733" s="11">
        <v>0</v>
      </c>
      <c r="S733" s="11">
        <f t="shared" si="12"/>
        <v>568400</v>
      </c>
      <c r="T733" s="11">
        <f t="shared" si="12"/>
        <v>1420969</v>
      </c>
    </row>
    <row r="734" spans="1:20" ht="18" x14ac:dyDescent="0.5">
      <c r="A734" s="10" t="s">
        <v>1473</v>
      </c>
      <c r="B734" s="10" t="s">
        <v>1474</v>
      </c>
      <c r="C734" s="11">
        <v>198506</v>
      </c>
      <c r="D734" s="11">
        <v>496264</v>
      </c>
      <c r="E734" s="11">
        <v>58926</v>
      </c>
      <c r="F734" s="11">
        <v>147312</v>
      </c>
      <c r="G734" s="11">
        <v>0</v>
      </c>
      <c r="H734" s="11">
        <v>0</v>
      </c>
      <c r="I734" s="11">
        <v>8124</v>
      </c>
      <c r="J734" s="11">
        <v>20300</v>
      </c>
      <c r="K734" s="11">
        <v>0</v>
      </c>
      <c r="L734" s="11">
        <v>0</v>
      </c>
      <c r="M734" s="11">
        <v>0</v>
      </c>
      <c r="N734" s="11">
        <v>0</v>
      </c>
      <c r="O734" s="11">
        <v>0</v>
      </c>
      <c r="P734" s="11">
        <v>0</v>
      </c>
      <c r="Q734" s="11">
        <v>0</v>
      </c>
      <c r="R734" s="11">
        <v>0</v>
      </c>
      <c r="S734" s="11">
        <f t="shared" si="12"/>
        <v>265556</v>
      </c>
      <c r="T734" s="11">
        <f t="shared" si="12"/>
        <v>663876</v>
      </c>
    </row>
    <row r="735" spans="1:20" ht="18" x14ac:dyDescent="0.5">
      <c r="A735" s="10" t="s">
        <v>1475</v>
      </c>
      <c r="B735" s="10" t="s">
        <v>1476</v>
      </c>
      <c r="C735" s="11">
        <v>0</v>
      </c>
      <c r="D735" s="11">
        <v>0</v>
      </c>
      <c r="E735" s="11">
        <v>35348</v>
      </c>
      <c r="F735" s="11">
        <v>88368</v>
      </c>
      <c r="G735" s="11">
        <v>254</v>
      </c>
      <c r="H735" s="11">
        <v>633</v>
      </c>
      <c r="I735" s="11">
        <v>131680</v>
      </c>
      <c r="J735" s="11">
        <v>329184</v>
      </c>
      <c r="K735" s="11">
        <v>0</v>
      </c>
      <c r="L735" s="11">
        <v>0</v>
      </c>
      <c r="M735" s="11">
        <v>0</v>
      </c>
      <c r="N735" s="11">
        <v>0</v>
      </c>
      <c r="O735" s="11">
        <v>0</v>
      </c>
      <c r="P735" s="11">
        <v>0</v>
      </c>
      <c r="Q735" s="11">
        <v>160</v>
      </c>
      <c r="R735" s="11">
        <v>400</v>
      </c>
      <c r="S735" s="11">
        <f t="shared" si="12"/>
        <v>167442</v>
      </c>
      <c r="T735" s="11">
        <f t="shared" si="12"/>
        <v>418585</v>
      </c>
    </row>
    <row r="736" spans="1:20" ht="18" x14ac:dyDescent="0.5">
      <c r="A736" s="10" t="s">
        <v>1477</v>
      </c>
      <c r="B736" s="10" t="s">
        <v>1478</v>
      </c>
      <c r="C736" s="11">
        <v>20832</v>
      </c>
      <c r="D736" s="11">
        <v>52080</v>
      </c>
      <c r="E736" s="11">
        <v>0</v>
      </c>
      <c r="F736" s="11">
        <v>0</v>
      </c>
      <c r="G736" s="11">
        <v>0</v>
      </c>
      <c r="H736" s="11">
        <v>0</v>
      </c>
      <c r="I736" s="11">
        <v>130</v>
      </c>
      <c r="J736" s="11">
        <v>324</v>
      </c>
      <c r="K736" s="11">
        <v>0</v>
      </c>
      <c r="L736" s="11">
        <v>0</v>
      </c>
      <c r="M736" s="11">
        <v>0</v>
      </c>
      <c r="N736" s="11">
        <v>0</v>
      </c>
      <c r="O736" s="11">
        <v>0</v>
      </c>
      <c r="P736" s="11">
        <v>0</v>
      </c>
      <c r="Q736" s="11">
        <v>0</v>
      </c>
      <c r="R736" s="11">
        <v>0</v>
      </c>
      <c r="S736" s="11">
        <f t="shared" si="12"/>
        <v>20962</v>
      </c>
      <c r="T736" s="11">
        <f t="shared" si="12"/>
        <v>52404</v>
      </c>
    </row>
    <row r="737" spans="1:20" ht="18" x14ac:dyDescent="0.5">
      <c r="A737" s="10" t="s">
        <v>1479</v>
      </c>
      <c r="B737" s="10" t="s">
        <v>1480</v>
      </c>
      <c r="C737" s="11">
        <v>290188</v>
      </c>
      <c r="D737" s="11">
        <v>725466</v>
      </c>
      <c r="E737" s="11">
        <v>31506</v>
      </c>
      <c r="F737" s="11">
        <v>78764</v>
      </c>
      <c r="G737" s="11">
        <v>1414</v>
      </c>
      <c r="H737" s="11">
        <v>3532</v>
      </c>
      <c r="I737" s="11">
        <v>175495</v>
      </c>
      <c r="J737" s="11">
        <v>438710</v>
      </c>
      <c r="K737" s="11">
        <v>0</v>
      </c>
      <c r="L737" s="11">
        <v>0</v>
      </c>
      <c r="M737" s="11">
        <v>0</v>
      </c>
      <c r="N737" s="11">
        <v>0</v>
      </c>
      <c r="O737" s="11">
        <v>0</v>
      </c>
      <c r="P737" s="11">
        <v>0</v>
      </c>
      <c r="Q737" s="11">
        <v>15580</v>
      </c>
      <c r="R737" s="11">
        <v>38950</v>
      </c>
      <c r="S737" s="11">
        <f t="shared" si="12"/>
        <v>514183</v>
      </c>
      <c r="T737" s="11">
        <f t="shared" si="12"/>
        <v>1285422</v>
      </c>
    </row>
    <row r="738" spans="1:20" ht="18" x14ac:dyDescent="0.5">
      <c r="A738" s="10" t="s">
        <v>1481</v>
      </c>
      <c r="B738" s="10" t="s">
        <v>1482</v>
      </c>
      <c r="C738" s="11">
        <v>42693</v>
      </c>
      <c r="D738" s="11">
        <v>106731</v>
      </c>
      <c r="E738" s="11">
        <v>9064</v>
      </c>
      <c r="F738" s="11">
        <v>22656</v>
      </c>
      <c r="G738" s="11">
        <v>1990</v>
      </c>
      <c r="H738" s="11">
        <v>4973</v>
      </c>
      <c r="I738" s="11">
        <v>70448</v>
      </c>
      <c r="J738" s="11">
        <v>176090</v>
      </c>
      <c r="K738" s="11">
        <v>0</v>
      </c>
      <c r="L738" s="11">
        <v>0</v>
      </c>
      <c r="M738" s="11">
        <v>0</v>
      </c>
      <c r="N738" s="11">
        <v>0</v>
      </c>
      <c r="O738" s="11">
        <v>0</v>
      </c>
      <c r="P738" s="11">
        <v>0</v>
      </c>
      <c r="Q738" s="11">
        <v>4880</v>
      </c>
      <c r="R738" s="11">
        <v>12200</v>
      </c>
      <c r="S738" s="11">
        <f t="shared" si="12"/>
        <v>129075</v>
      </c>
      <c r="T738" s="11">
        <f t="shared" si="12"/>
        <v>322650</v>
      </c>
    </row>
    <row r="739" spans="1:20" ht="18" x14ac:dyDescent="0.5">
      <c r="A739" s="10" t="s">
        <v>1483</v>
      </c>
      <c r="B739" s="10" t="s">
        <v>1484</v>
      </c>
      <c r="C739" s="11">
        <v>53739</v>
      </c>
      <c r="D739" s="11">
        <v>134345</v>
      </c>
      <c r="E739" s="11">
        <v>12528</v>
      </c>
      <c r="F739" s="11">
        <v>31320</v>
      </c>
      <c r="G739" s="11">
        <v>39</v>
      </c>
      <c r="H739" s="11">
        <v>97</v>
      </c>
      <c r="I739" s="11">
        <v>29242</v>
      </c>
      <c r="J739" s="11">
        <v>73096</v>
      </c>
      <c r="K739" s="11">
        <v>0</v>
      </c>
      <c r="L739" s="11">
        <v>0</v>
      </c>
      <c r="M739" s="11">
        <v>0</v>
      </c>
      <c r="N739" s="11">
        <v>0</v>
      </c>
      <c r="O739" s="11">
        <v>0</v>
      </c>
      <c r="P739" s="11">
        <v>0</v>
      </c>
      <c r="Q739" s="11">
        <v>2148</v>
      </c>
      <c r="R739" s="11">
        <v>5370</v>
      </c>
      <c r="S739" s="11">
        <f t="shared" si="12"/>
        <v>97696</v>
      </c>
      <c r="T739" s="11">
        <f t="shared" si="12"/>
        <v>244228</v>
      </c>
    </row>
    <row r="740" spans="1:20" ht="18" x14ac:dyDescent="0.5">
      <c r="A740" s="10" t="s">
        <v>1485</v>
      </c>
      <c r="B740" s="10" t="s">
        <v>1486</v>
      </c>
      <c r="C740" s="11">
        <v>591840</v>
      </c>
      <c r="D740" s="11">
        <v>1479600</v>
      </c>
      <c r="E740" s="11">
        <v>157064</v>
      </c>
      <c r="F740" s="11">
        <v>392659</v>
      </c>
      <c r="G740" s="11">
        <v>8630</v>
      </c>
      <c r="H740" s="11">
        <v>21574</v>
      </c>
      <c r="I740" s="11">
        <v>247548</v>
      </c>
      <c r="J740" s="11">
        <v>618850</v>
      </c>
      <c r="K740" s="11">
        <v>0</v>
      </c>
      <c r="L740" s="11">
        <v>0</v>
      </c>
      <c r="M740" s="11">
        <v>0</v>
      </c>
      <c r="N740" s="11">
        <v>0</v>
      </c>
      <c r="O740" s="11">
        <v>0</v>
      </c>
      <c r="P740" s="11">
        <v>0</v>
      </c>
      <c r="Q740" s="11">
        <v>24400</v>
      </c>
      <c r="R740" s="11">
        <v>61000</v>
      </c>
      <c r="S740" s="11">
        <f t="shared" si="12"/>
        <v>1029482</v>
      </c>
      <c r="T740" s="11">
        <f t="shared" si="12"/>
        <v>2573683</v>
      </c>
    </row>
    <row r="741" spans="1:20" ht="18" x14ac:dyDescent="0.5">
      <c r="A741" s="10" t="s">
        <v>1487</v>
      </c>
      <c r="B741" s="10" t="s">
        <v>1488</v>
      </c>
      <c r="C741" s="11">
        <v>8012</v>
      </c>
      <c r="D741" s="11">
        <v>20026</v>
      </c>
      <c r="E741" s="11">
        <v>14776</v>
      </c>
      <c r="F741" s="11">
        <v>36936</v>
      </c>
      <c r="G741" s="11">
        <v>395</v>
      </c>
      <c r="H741" s="11">
        <v>986</v>
      </c>
      <c r="I741" s="11">
        <v>8419</v>
      </c>
      <c r="J741" s="11">
        <v>21038</v>
      </c>
      <c r="K741" s="11">
        <v>0</v>
      </c>
      <c r="L741" s="11">
        <v>0</v>
      </c>
      <c r="M741" s="11">
        <v>0</v>
      </c>
      <c r="N741" s="11">
        <v>0</v>
      </c>
      <c r="O741" s="11">
        <v>0</v>
      </c>
      <c r="P741" s="11">
        <v>0</v>
      </c>
      <c r="Q741" s="11">
        <v>0</v>
      </c>
      <c r="R741" s="11">
        <v>0</v>
      </c>
      <c r="S741" s="11">
        <f t="shared" si="12"/>
        <v>31602</v>
      </c>
      <c r="T741" s="11">
        <f t="shared" si="12"/>
        <v>78986</v>
      </c>
    </row>
    <row r="742" spans="1:20" ht="18" x14ac:dyDescent="0.5">
      <c r="A742" s="10" t="s">
        <v>1489</v>
      </c>
      <c r="B742" s="10" t="s">
        <v>1490</v>
      </c>
      <c r="C742" s="11">
        <v>9284</v>
      </c>
      <c r="D742" s="11">
        <v>23208</v>
      </c>
      <c r="E742" s="11">
        <v>0</v>
      </c>
      <c r="F742" s="11">
        <v>0</v>
      </c>
      <c r="G742" s="11">
        <v>0</v>
      </c>
      <c r="H742" s="11">
        <v>0</v>
      </c>
      <c r="I742" s="11">
        <v>2504</v>
      </c>
      <c r="J742" s="11">
        <v>6253</v>
      </c>
      <c r="K742" s="11">
        <v>0</v>
      </c>
      <c r="L742" s="11">
        <v>0</v>
      </c>
      <c r="M742" s="11">
        <v>0</v>
      </c>
      <c r="N742" s="11">
        <v>0</v>
      </c>
      <c r="O742" s="11">
        <v>0</v>
      </c>
      <c r="P742" s="11">
        <v>0</v>
      </c>
      <c r="Q742" s="11">
        <v>12440</v>
      </c>
      <c r="R742" s="11">
        <v>31100</v>
      </c>
      <c r="S742" s="11">
        <f t="shared" si="12"/>
        <v>24228</v>
      </c>
      <c r="T742" s="11">
        <f t="shared" si="12"/>
        <v>60561</v>
      </c>
    </row>
    <row r="743" spans="1:20" ht="18" x14ac:dyDescent="0.5">
      <c r="A743" s="10" t="s">
        <v>1491</v>
      </c>
      <c r="B743" s="10" t="s">
        <v>1492</v>
      </c>
      <c r="C743" s="11">
        <v>114699</v>
      </c>
      <c r="D743" s="11">
        <v>286745</v>
      </c>
      <c r="E743" s="11">
        <v>26805</v>
      </c>
      <c r="F743" s="11">
        <v>67011</v>
      </c>
      <c r="G743" s="11">
        <v>2475</v>
      </c>
      <c r="H743" s="11">
        <v>6185</v>
      </c>
      <c r="I743" s="11">
        <v>15941</v>
      </c>
      <c r="J743" s="11">
        <v>39831</v>
      </c>
      <c r="K743" s="11">
        <v>0</v>
      </c>
      <c r="L743" s="11">
        <v>0</v>
      </c>
      <c r="M743" s="11">
        <v>0</v>
      </c>
      <c r="N743" s="11">
        <v>0</v>
      </c>
      <c r="O743" s="11">
        <v>0</v>
      </c>
      <c r="P743" s="11">
        <v>0</v>
      </c>
      <c r="Q743" s="11">
        <v>1268</v>
      </c>
      <c r="R743" s="11">
        <v>3170</v>
      </c>
      <c r="S743" s="11">
        <f t="shared" si="12"/>
        <v>161188</v>
      </c>
      <c r="T743" s="11">
        <f t="shared" si="12"/>
        <v>402942</v>
      </c>
    </row>
    <row r="744" spans="1:20" ht="18" x14ac:dyDescent="0.5">
      <c r="A744" s="10" t="s">
        <v>1493</v>
      </c>
      <c r="B744" s="10" t="s">
        <v>1494</v>
      </c>
      <c r="C744" s="11">
        <v>3187740</v>
      </c>
      <c r="D744" s="11">
        <v>7969348</v>
      </c>
      <c r="E744" s="11">
        <v>0</v>
      </c>
      <c r="F744" s="11">
        <v>0</v>
      </c>
      <c r="G744" s="11">
        <v>8958</v>
      </c>
      <c r="H744" s="11">
        <v>22392</v>
      </c>
      <c r="I744" s="11">
        <v>3601</v>
      </c>
      <c r="J744" s="11">
        <v>9002</v>
      </c>
      <c r="K744" s="11">
        <v>0</v>
      </c>
      <c r="L744" s="11">
        <v>0</v>
      </c>
      <c r="M744" s="11">
        <v>0</v>
      </c>
      <c r="N744" s="11">
        <v>0</v>
      </c>
      <c r="O744" s="11">
        <v>0</v>
      </c>
      <c r="P744" s="11">
        <v>0</v>
      </c>
      <c r="Q744" s="11">
        <v>1788</v>
      </c>
      <c r="R744" s="11">
        <v>4470</v>
      </c>
      <c r="S744" s="11">
        <f t="shared" si="12"/>
        <v>3202087</v>
      </c>
      <c r="T744" s="11">
        <f t="shared" si="12"/>
        <v>8005212</v>
      </c>
    </row>
    <row r="745" spans="1:20" ht="18" x14ac:dyDescent="0.5">
      <c r="A745" s="10" t="s">
        <v>1495</v>
      </c>
      <c r="B745" s="10" t="s">
        <v>1496</v>
      </c>
      <c r="C745" s="11">
        <v>0</v>
      </c>
      <c r="D745" s="11">
        <v>0</v>
      </c>
      <c r="E745" s="11">
        <v>213260</v>
      </c>
      <c r="F745" s="11">
        <v>533148</v>
      </c>
      <c r="G745" s="11">
        <v>2870</v>
      </c>
      <c r="H745" s="11">
        <v>7175</v>
      </c>
      <c r="I745" s="11">
        <v>176040</v>
      </c>
      <c r="J745" s="11">
        <v>440079</v>
      </c>
      <c r="K745" s="11">
        <v>0</v>
      </c>
      <c r="L745" s="11">
        <v>0</v>
      </c>
      <c r="M745" s="11">
        <v>0</v>
      </c>
      <c r="N745" s="11">
        <v>0</v>
      </c>
      <c r="O745" s="11">
        <v>0</v>
      </c>
      <c r="P745" s="11">
        <v>0</v>
      </c>
      <c r="Q745" s="11">
        <v>1936</v>
      </c>
      <c r="R745" s="11">
        <v>4840</v>
      </c>
      <c r="S745" s="11">
        <f t="shared" si="12"/>
        <v>394106</v>
      </c>
      <c r="T745" s="11">
        <f t="shared" si="12"/>
        <v>985242</v>
      </c>
    </row>
    <row r="746" spans="1:20" ht="18" x14ac:dyDescent="0.5">
      <c r="A746" s="10" t="s">
        <v>1497</v>
      </c>
      <c r="B746" s="10" t="s">
        <v>1498</v>
      </c>
      <c r="C746" s="11">
        <v>521321</v>
      </c>
      <c r="D746" s="11">
        <v>1303301</v>
      </c>
      <c r="E746" s="11">
        <v>53124</v>
      </c>
      <c r="F746" s="11">
        <v>132808</v>
      </c>
      <c r="G746" s="11">
        <v>3856</v>
      </c>
      <c r="H746" s="11">
        <v>9637</v>
      </c>
      <c r="I746" s="11">
        <v>200505</v>
      </c>
      <c r="J746" s="11">
        <v>501225</v>
      </c>
      <c r="K746" s="11">
        <v>0</v>
      </c>
      <c r="L746" s="11">
        <v>0</v>
      </c>
      <c r="M746" s="11">
        <v>0</v>
      </c>
      <c r="N746" s="11">
        <v>0</v>
      </c>
      <c r="O746" s="11">
        <v>0</v>
      </c>
      <c r="P746" s="11">
        <v>0</v>
      </c>
      <c r="Q746" s="11">
        <v>0</v>
      </c>
      <c r="R746" s="11">
        <v>0</v>
      </c>
      <c r="S746" s="11">
        <f t="shared" si="12"/>
        <v>778806</v>
      </c>
      <c r="T746" s="11">
        <f t="shared" si="12"/>
        <v>1946971</v>
      </c>
    </row>
    <row r="747" spans="1:20" ht="18" x14ac:dyDescent="0.5">
      <c r="A747" s="10" t="s">
        <v>1499</v>
      </c>
      <c r="B747" s="10" t="s">
        <v>1500</v>
      </c>
      <c r="C747" s="11">
        <v>8028</v>
      </c>
      <c r="D747" s="11">
        <v>20070</v>
      </c>
      <c r="E747" s="11">
        <v>2914</v>
      </c>
      <c r="F747" s="11">
        <v>7284</v>
      </c>
      <c r="G747" s="11">
        <v>182</v>
      </c>
      <c r="H747" s="11">
        <v>454</v>
      </c>
      <c r="I747" s="11">
        <v>54356</v>
      </c>
      <c r="J747" s="11">
        <v>135878</v>
      </c>
      <c r="K747" s="11">
        <v>0</v>
      </c>
      <c r="L747" s="11">
        <v>0</v>
      </c>
      <c r="M747" s="11">
        <v>0</v>
      </c>
      <c r="N747" s="11">
        <v>0</v>
      </c>
      <c r="O747" s="11">
        <v>0</v>
      </c>
      <c r="P747" s="11">
        <v>0</v>
      </c>
      <c r="Q747" s="11">
        <v>0</v>
      </c>
      <c r="R747" s="11">
        <v>0</v>
      </c>
      <c r="S747" s="11">
        <f t="shared" si="12"/>
        <v>65480</v>
      </c>
      <c r="T747" s="11">
        <f t="shared" si="12"/>
        <v>163686</v>
      </c>
    </row>
    <row r="748" spans="1:20" ht="18" x14ac:dyDescent="0.5">
      <c r="A748" s="10" t="s">
        <v>1501</v>
      </c>
      <c r="B748" s="10" t="s">
        <v>1502</v>
      </c>
      <c r="C748" s="11">
        <v>6740</v>
      </c>
      <c r="D748" s="11">
        <v>16849</v>
      </c>
      <c r="E748" s="11">
        <v>0</v>
      </c>
      <c r="F748" s="11">
        <v>0</v>
      </c>
      <c r="G748" s="11">
        <v>181</v>
      </c>
      <c r="H748" s="11">
        <v>451</v>
      </c>
      <c r="I748" s="11">
        <v>3692</v>
      </c>
      <c r="J748" s="11">
        <v>9222</v>
      </c>
      <c r="K748" s="11">
        <v>0</v>
      </c>
      <c r="L748" s="11">
        <v>0</v>
      </c>
      <c r="M748" s="11">
        <v>0</v>
      </c>
      <c r="N748" s="11">
        <v>0</v>
      </c>
      <c r="O748" s="11">
        <v>0</v>
      </c>
      <c r="P748" s="11">
        <v>0</v>
      </c>
      <c r="Q748" s="11">
        <v>0</v>
      </c>
      <c r="R748" s="11">
        <v>0</v>
      </c>
      <c r="S748" s="11">
        <f t="shared" si="12"/>
        <v>10613</v>
      </c>
      <c r="T748" s="11">
        <f t="shared" si="12"/>
        <v>26522</v>
      </c>
    </row>
    <row r="749" spans="1:20" ht="18" x14ac:dyDescent="0.5">
      <c r="A749" s="10" t="s">
        <v>1503</v>
      </c>
      <c r="B749" s="10" t="s">
        <v>1504</v>
      </c>
      <c r="C749" s="11">
        <v>6774</v>
      </c>
      <c r="D749" s="11">
        <v>16932</v>
      </c>
      <c r="E749" s="11">
        <v>0</v>
      </c>
      <c r="F749" s="11">
        <v>0</v>
      </c>
      <c r="G749" s="11">
        <v>181</v>
      </c>
      <c r="H749" s="11">
        <v>451</v>
      </c>
      <c r="I749" s="11">
        <v>3308</v>
      </c>
      <c r="J749" s="11">
        <v>8264</v>
      </c>
      <c r="K749" s="11">
        <v>0</v>
      </c>
      <c r="L749" s="11">
        <v>0</v>
      </c>
      <c r="M749" s="11">
        <v>0</v>
      </c>
      <c r="N749" s="11">
        <v>0</v>
      </c>
      <c r="O749" s="11">
        <v>0</v>
      </c>
      <c r="P749" s="11">
        <v>0</v>
      </c>
      <c r="Q749" s="11">
        <v>0</v>
      </c>
      <c r="R749" s="11">
        <v>0</v>
      </c>
      <c r="S749" s="11">
        <f t="shared" si="12"/>
        <v>10263</v>
      </c>
      <c r="T749" s="11">
        <f t="shared" si="12"/>
        <v>25647</v>
      </c>
    </row>
    <row r="750" spans="1:20" ht="18" x14ac:dyDescent="0.5">
      <c r="A750" s="10" t="s">
        <v>1505</v>
      </c>
      <c r="B750" s="10" t="s">
        <v>1506</v>
      </c>
      <c r="C750" s="11">
        <v>19213</v>
      </c>
      <c r="D750" s="11">
        <v>48031</v>
      </c>
      <c r="E750" s="11">
        <v>2632</v>
      </c>
      <c r="F750" s="11">
        <v>6579</v>
      </c>
      <c r="G750" s="11">
        <v>738</v>
      </c>
      <c r="H750" s="11">
        <v>1845</v>
      </c>
      <c r="I750" s="11">
        <v>31901</v>
      </c>
      <c r="J750" s="11">
        <v>79730</v>
      </c>
      <c r="K750" s="11">
        <v>0</v>
      </c>
      <c r="L750" s="11">
        <v>0</v>
      </c>
      <c r="M750" s="11">
        <v>0</v>
      </c>
      <c r="N750" s="11">
        <v>0</v>
      </c>
      <c r="O750" s="11">
        <v>0</v>
      </c>
      <c r="P750" s="11">
        <v>0</v>
      </c>
      <c r="Q750" s="11">
        <v>28</v>
      </c>
      <c r="R750" s="11">
        <v>70</v>
      </c>
      <c r="S750" s="11">
        <f t="shared" si="12"/>
        <v>54512</v>
      </c>
      <c r="T750" s="11">
        <f t="shared" si="12"/>
        <v>136255</v>
      </c>
    </row>
    <row r="751" spans="1:20" ht="18" x14ac:dyDescent="0.5">
      <c r="A751" s="10" t="s">
        <v>1507</v>
      </c>
      <c r="B751" s="10" t="s">
        <v>1508</v>
      </c>
      <c r="C751" s="11">
        <v>1207071</v>
      </c>
      <c r="D751" s="11">
        <v>3017675</v>
      </c>
      <c r="E751" s="11">
        <v>0</v>
      </c>
      <c r="F751" s="11">
        <v>0</v>
      </c>
      <c r="G751" s="11">
        <v>6279</v>
      </c>
      <c r="H751" s="11">
        <v>15697</v>
      </c>
      <c r="I751" s="11">
        <v>810223</v>
      </c>
      <c r="J751" s="11">
        <v>2025546</v>
      </c>
      <c r="K751" s="11">
        <v>0</v>
      </c>
      <c r="L751" s="11">
        <v>0</v>
      </c>
      <c r="M751" s="11">
        <v>0</v>
      </c>
      <c r="N751" s="11">
        <v>0</v>
      </c>
      <c r="O751" s="11">
        <v>0</v>
      </c>
      <c r="P751" s="11">
        <v>0</v>
      </c>
      <c r="Q751" s="11">
        <v>458</v>
      </c>
      <c r="R751" s="11">
        <v>1144</v>
      </c>
      <c r="S751" s="11">
        <f t="shared" si="12"/>
        <v>2024031</v>
      </c>
      <c r="T751" s="11">
        <f t="shared" si="12"/>
        <v>5060062</v>
      </c>
    </row>
    <row r="752" spans="1:20" ht="18" x14ac:dyDescent="0.5">
      <c r="A752" s="10" t="s">
        <v>1509</v>
      </c>
      <c r="B752" s="10" t="s">
        <v>1510</v>
      </c>
      <c r="C752" s="11">
        <v>72484</v>
      </c>
      <c r="D752" s="11">
        <v>181206</v>
      </c>
      <c r="E752" s="11">
        <v>55912</v>
      </c>
      <c r="F752" s="11">
        <v>139776</v>
      </c>
      <c r="G752" s="11">
        <v>3351</v>
      </c>
      <c r="H752" s="11">
        <v>8376</v>
      </c>
      <c r="I752" s="11">
        <v>93528</v>
      </c>
      <c r="J752" s="11">
        <v>233802</v>
      </c>
      <c r="K752" s="11">
        <v>0</v>
      </c>
      <c r="L752" s="11">
        <v>0</v>
      </c>
      <c r="M752" s="11">
        <v>0</v>
      </c>
      <c r="N752" s="11">
        <v>0</v>
      </c>
      <c r="O752" s="11">
        <v>0</v>
      </c>
      <c r="P752" s="11">
        <v>0</v>
      </c>
      <c r="Q752" s="11">
        <v>0</v>
      </c>
      <c r="R752" s="11">
        <v>0</v>
      </c>
      <c r="S752" s="11">
        <f t="shared" si="12"/>
        <v>225275</v>
      </c>
      <c r="T752" s="11">
        <f t="shared" si="12"/>
        <v>563160</v>
      </c>
    </row>
    <row r="753" spans="1:20" ht="18" x14ac:dyDescent="0.5">
      <c r="A753" s="10" t="s">
        <v>1511</v>
      </c>
      <c r="B753" s="10" t="s">
        <v>1512</v>
      </c>
      <c r="C753" s="11">
        <v>21240</v>
      </c>
      <c r="D753" s="11">
        <v>53099</v>
      </c>
      <c r="E753" s="11">
        <v>13038</v>
      </c>
      <c r="F753" s="11">
        <v>32592</v>
      </c>
      <c r="G753" s="11">
        <v>2206</v>
      </c>
      <c r="H753" s="11">
        <v>5515</v>
      </c>
      <c r="I753" s="11">
        <v>3848</v>
      </c>
      <c r="J753" s="11">
        <v>9606</v>
      </c>
      <c r="K753" s="11">
        <v>0</v>
      </c>
      <c r="L753" s="11">
        <v>0</v>
      </c>
      <c r="M753" s="11">
        <v>0</v>
      </c>
      <c r="N753" s="11">
        <v>0</v>
      </c>
      <c r="O753" s="11">
        <v>0</v>
      </c>
      <c r="P753" s="11">
        <v>0</v>
      </c>
      <c r="Q753" s="11">
        <v>0</v>
      </c>
      <c r="R753" s="11">
        <v>0</v>
      </c>
      <c r="S753" s="11">
        <f t="shared" si="12"/>
        <v>40332</v>
      </c>
      <c r="T753" s="11">
        <f t="shared" si="12"/>
        <v>100812</v>
      </c>
    </row>
    <row r="754" spans="1:20" ht="18" x14ac:dyDescent="0.5">
      <c r="A754" s="10" t="s">
        <v>1513</v>
      </c>
      <c r="B754" s="10" t="s">
        <v>1514</v>
      </c>
      <c r="C754" s="11">
        <v>184</v>
      </c>
      <c r="D754" s="11">
        <v>456</v>
      </c>
      <c r="E754" s="11">
        <v>0</v>
      </c>
      <c r="F754" s="11">
        <v>0</v>
      </c>
      <c r="G754" s="11">
        <v>2858</v>
      </c>
      <c r="H754" s="11">
        <v>7143</v>
      </c>
      <c r="I754" s="11">
        <v>40822</v>
      </c>
      <c r="J754" s="11">
        <v>102041</v>
      </c>
      <c r="K754" s="11">
        <v>0</v>
      </c>
      <c r="L754" s="11">
        <v>0</v>
      </c>
      <c r="M754" s="11">
        <v>0</v>
      </c>
      <c r="N754" s="11">
        <v>0</v>
      </c>
      <c r="O754" s="11">
        <v>0</v>
      </c>
      <c r="P754" s="11">
        <v>0</v>
      </c>
      <c r="Q754" s="11">
        <v>9408</v>
      </c>
      <c r="R754" s="11">
        <v>23520</v>
      </c>
      <c r="S754" s="11">
        <f t="shared" si="12"/>
        <v>53272</v>
      </c>
      <c r="T754" s="11">
        <f t="shared" si="12"/>
        <v>133160</v>
      </c>
    </row>
    <row r="755" spans="1:20" ht="18" x14ac:dyDescent="0.5">
      <c r="A755" s="10" t="s">
        <v>1515</v>
      </c>
      <c r="B755" s="10" t="s">
        <v>1516</v>
      </c>
      <c r="C755" s="11">
        <v>720</v>
      </c>
      <c r="D755" s="11">
        <v>1797</v>
      </c>
      <c r="E755" s="11">
        <v>19166</v>
      </c>
      <c r="F755" s="11">
        <v>47912</v>
      </c>
      <c r="G755" s="11">
        <v>2713</v>
      </c>
      <c r="H755" s="11">
        <v>6780</v>
      </c>
      <c r="I755" s="11">
        <v>42006</v>
      </c>
      <c r="J755" s="11">
        <v>105002</v>
      </c>
      <c r="K755" s="11">
        <v>0</v>
      </c>
      <c r="L755" s="11">
        <v>0</v>
      </c>
      <c r="M755" s="11">
        <v>0</v>
      </c>
      <c r="N755" s="11">
        <v>0</v>
      </c>
      <c r="O755" s="11">
        <v>0</v>
      </c>
      <c r="P755" s="11">
        <v>0</v>
      </c>
      <c r="Q755" s="11">
        <v>11648</v>
      </c>
      <c r="R755" s="11">
        <v>29120</v>
      </c>
      <c r="S755" s="11">
        <f t="shared" si="12"/>
        <v>76253</v>
      </c>
      <c r="T755" s="11">
        <f t="shared" si="12"/>
        <v>190611</v>
      </c>
    </row>
    <row r="756" spans="1:20" ht="18" x14ac:dyDescent="0.5">
      <c r="A756" s="10" t="s">
        <v>1517</v>
      </c>
      <c r="B756" s="10" t="s">
        <v>1518</v>
      </c>
      <c r="C756" s="11">
        <v>450</v>
      </c>
      <c r="D756" s="11">
        <v>1123</v>
      </c>
      <c r="E756" s="11">
        <v>13104</v>
      </c>
      <c r="F756" s="11">
        <v>32760</v>
      </c>
      <c r="G756" s="11">
        <v>1952</v>
      </c>
      <c r="H756" s="11">
        <v>4877</v>
      </c>
      <c r="I756" s="11">
        <v>11792</v>
      </c>
      <c r="J756" s="11">
        <v>29468</v>
      </c>
      <c r="K756" s="11">
        <v>0</v>
      </c>
      <c r="L756" s="11">
        <v>0</v>
      </c>
      <c r="M756" s="11">
        <v>0</v>
      </c>
      <c r="N756" s="11">
        <v>0</v>
      </c>
      <c r="O756" s="11">
        <v>0</v>
      </c>
      <c r="P756" s="11">
        <v>0</v>
      </c>
      <c r="Q756" s="11">
        <v>9148</v>
      </c>
      <c r="R756" s="11">
        <v>22870</v>
      </c>
      <c r="S756" s="11">
        <f t="shared" si="12"/>
        <v>36446</v>
      </c>
      <c r="T756" s="11">
        <f t="shared" si="12"/>
        <v>91098</v>
      </c>
    </row>
    <row r="757" spans="1:20" ht="18" x14ac:dyDescent="0.5">
      <c r="A757" s="10" t="s">
        <v>1519</v>
      </c>
      <c r="B757" s="10" t="s">
        <v>1520</v>
      </c>
      <c r="C757" s="11">
        <v>11720</v>
      </c>
      <c r="D757" s="11">
        <v>29299</v>
      </c>
      <c r="E757" s="11">
        <v>10426</v>
      </c>
      <c r="F757" s="11">
        <v>26062</v>
      </c>
      <c r="G757" s="11">
        <v>1176</v>
      </c>
      <c r="H757" s="11">
        <v>2938</v>
      </c>
      <c r="I757" s="11">
        <v>7782</v>
      </c>
      <c r="J757" s="11">
        <v>19452</v>
      </c>
      <c r="K757" s="11">
        <v>0</v>
      </c>
      <c r="L757" s="11">
        <v>0</v>
      </c>
      <c r="M757" s="11">
        <v>0</v>
      </c>
      <c r="N757" s="11">
        <v>0</v>
      </c>
      <c r="O757" s="11">
        <v>0</v>
      </c>
      <c r="P757" s="11">
        <v>0</v>
      </c>
      <c r="Q757" s="11">
        <v>512</v>
      </c>
      <c r="R757" s="11">
        <v>1280</v>
      </c>
      <c r="S757" s="11">
        <f t="shared" si="12"/>
        <v>31616</v>
      </c>
      <c r="T757" s="11">
        <f t="shared" si="12"/>
        <v>79031</v>
      </c>
    </row>
    <row r="758" spans="1:20" ht="18" x14ac:dyDescent="0.5">
      <c r="A758" s="10" t="s">
        <v>1521</v>
      </c>
      <c r="B758" s="10" t="s">
        <v>1522</v>
      </c>
      <c r="C758" s="11">
        <v>0</v>
      </c>
      <c r="D758" s="11">
        <v>0</v>
      </c>
      <c r="E758" s="11">
        <v>12027</v>
      </c>
      <c r="F758" s="11">
        <v>30065</v>
      </c>
      <c r="G758" s="11">
        <v>264</v>
      </c>
      <c r="H758" s="11">
        <v>658</v>
      </c>
      <c r="I758" s="11">
        <v>12401</v>
      </c>
      <c r="J758" s="11">
        <v>30987</v>
      </c>
      <c r="K758" s="11">
        <v>0</v>
      </c>
      <c r="L758" s="11">
        <v>0</v>
      </c>
      <c r="M758" s="11">
        <v>0</v>
      </c>
      <c r="N758" s="11">
        <v>0</v>
      </c>
      <c r="O758" s="11">
        <v>0</v>
      </c>
      <c r="P758" s="11">
        <v>0</v>
      </c>
      <c r="Q758" s="11">
        <v>1600</v>
      </c>
      <c r="R758" s="11">
        <v>4000</v>
      </c>
      <c r="S758" s="11">
        <f t="shared" si="12"/>
        <v>26292</v>
      </c>
      <c r="T758" s="11">
        <f t="shared" si="12"/>
        <v>65710</v>
      </c>
    </row>
    <row r="759" spans="1:20" ht="18" x14ac:dyDescent="0.5">
      <c r="A759" s="10" t="s">
        <v>1523</v>
      </c>
      <c r="B759" s="10" t="s">
        <v>1524</v>
      </c>
      <c r="C759" s="11">
        <v>98480</v>
      </c>
      <c r="D759" s="11">
        <v>246196</v>
      </c>
      <c r="E759" s="11">
        <v>56580</v>
      </c>
      <c r="F759" s="11">
        <v>141450</v>
      </c>
      <c r="G759" s="11">
        <v>32800</v>
      </c>
      <c r="H759" s="11">
        <v>82000</v>
      </c>
      <c r="I759" s="11">
        <v>600</v>
      </c>
      <c r="J759" s="11">
        <v>1495</v>
      </c>
      <c r="K759" s="11">
        <v>0</v>
      </c>
      <c r="L759" s="11">
        <v>0</v>
      </c>
      <c r="M759" s="11">
        <v>0</v>
      </c>
      <c r="N759" s="11">
        <v>0</v>
      </c>
      <c r="O759" s="11">
        <v>0</v>
      </c>
      <c r="P759" s="11">
        <v>0</v>
      </c>
      <c r="Q759" s="11">
        <v>528</v>
      </c>
      <c r="R759" s="11">
        <v>1316</v>
      </c>
      <c r="S759" s="11">
        <f t="shared" si="12"/>
        <v>188988</v>
      </c>
      <c r="T759" s="11">
        <f t="shared" si="12"/>
        <v>472457</v>
      </c>
    </row>
    <row r="760" spans="1:20" ht="18" x14ac:dyDescent="0.5">
      <c r="A760" s="10" t="s">
        <v>1525</v>
      </c>
      <c r="B760" s="10" t="s">
        <v>1526</v>
      </c>
      <c r="C760" s="11">
        <v>4646339</v>
      </c>
      <c r="D760" s="11">
        <v>11615845</v>
      </c>
      <c r="E760" s="11">
        <v>969472</v>
      </c>
      <c r="F760" s="11">
        <v>2423678</v>
      </c>
      <c r="G760" s="11">
        <v>82000</v>
      </c>
      <c r="H760" s="11">
        <v>205000</v>
      </c>
      <c r="I760" s="11">
        <v>1335859</v>
      </c>
      <c r="J760" s="11">
        <v>3339615</v>
      </c>
      <c r="K760" s="11">
        <v>0</v>
      </c>
      <c r="L760" s="11">
        <v>0</v>
      </c>
      <c r="M760" s="11">
        <v>0</v>
      </c>
      <c r="N760" s="11">
        <v>0</v>
      </c>
      <c r="O760" s="11">
        <v>0</v>
      </c>
      <c r="P760" s="11">
        <v>0</v>
      </c>
      <c r="Q760" s="11">
        <v>20760</v>
      </c>
      <c r="R760" s="11">
        <v>51900</v>
      </c>
      <c r="S760" s="11">
        <f t="shared" si="12"/>
        <v>7054430</v>
      </c>
      <c r="T760" s="11">
        <f t="shared" si="12"/>
        <v>17636038</v>
      </c>
    </row>
    <row r="761" spans="1:20" ht="18" x14ac:dyDescent="0.5">
      <c r="A761" s="10" t="s">
        <v>1527</v>
      </c>
      <c r="B761" s="10" t="s">
        <v>1528</v>
      </c>
      <c r="C761" s="11">
        <v>845592</v>
      </c>
      <c r="D761" s="11">
        <v>2113980</v>
      </c>
      <c r="E761" s="11">
        <v>153012</v>
      </c>
      <c r="F761" s="11">
        <v>382530</v>
      </c>
      <c r="G761" s="11">
        <v>5084</v>
      </c>
      <c r="H761" s="11">
        <v>12710</v>
      </c>
      <c r="I761" s="11">
        <v>56371</v>
      </c>
      <c r="J761" s="11">
        <v>140918</v>
      </c>
      <c r="K761" s="11">
        <v>0</v>
      </c>
      <c r="L761" s="11">
        <v>0</v>
      </c>
      <c r="M761" s="11">
        <v>0</v>
      </c>
      <c r="N761" s="11">
        <v>0</v>
      </c>
      <c r="O761" s="11">
        <v>0</v>
      </c>
      <c r="P761" s="11">
        <v>0</v>
      </c>
      <c r="Q761" s="11">
        <v>8648</v>
      </c>
      <c r="R761" s="11">
        <v>21620</v>
      </c>
      <c r="S761" s="11">
        <f t="shared" si="12"/>
        <v>1068707</v>
      </c>
      <c r="T761" s="11">
        <f t="shared" si="12"/>
        <v>2671758</v>
      </c>
    </row>
    <row r="762" spans="1:20" ht="18" x14ac:dyDescent="0.5">
      <c r="A762" s="10" t="s">
        <v>1529</v>
      </c>
      <c r="B762" s="10" t="s">
        <v>1530</v>
      </c>
      <c r="C762" s="11">
        <v>129502</v>
      </c>
      <c r="D762" s="11">
        <v>323754</v>
      </c>
      <c r="E762" s="11">
        <v>44814</v>
      </c>
      <c r="F762" s="11">
        <v>112034</v>
      </c>
      <c r="G762" s="11">
        <v>5054</v>
      </c>
      <c r="H762" s="11">
        <v>12633</v>
      </c>
      <c r="I762" s="11">
        <v>88782</v>
      </c>
      <c r="J762" s="11">
        <v>221939</v>
      </c>
      <c r="K762" s="11">
        <v>0</v>
      </c>
      <c r="L762" s="11">
        <v>0</v>
      </c>
      <c r="M762" s="11">
        <v>0</v>
      </c>
      <c r="N762" s="11">
        <v>0</v>
      </c>
      <c r="O762" s="11">
        <v>0</v>
      </c>
      <c r="P762" s="11">
        <v>0</v>
      </c>
      <c r="Q762" s="11">
        <v>8368</v>
      </c>
      <c r="R762" s="11">
        <v>20920</v>
      </c>
      <c r="S762" s="11">
        <f t="shared" si="12"/>
        <v>276520</v>
      </c>
      <c r="T762" s="11">
        <f t="shared" si="12"/>
        <v>691280</v>
      </c>
    </row>
    <row r="763" spans="1:20" ht="18" x14ac:dyDescent="0.5">
      <c r="A763" s="10" t="s">
        <v>1531</v>
      </c>
      <c r="B763" s="10" t="s">
        <v>1532</v>
      </c>
      <c r="C763" s="11">
        <v>197332</v>
      </c>
      <c r="D763" s="11">
        <v>493330</v>
      </c>
      <c r="E763" s="11">
        <v>0</v>
      </c>
      <c r="F763" s="11">
        <v>0</v>
      </c>
      <c r="G763" s="11">
        <v>4592</v>
      </c>
      <c r="H763" s="11">
        <v>11480</v>
      </c>
      <c r="I763" s="11">
        <v>14117</v>
      </c>
      <c r="J763" s="11">
        <v>35277</v>
      </c>
      <c r="K763" s="11">
        <v>0</v>
      </c>
      <c r="L763" s="11">
        <v>0</v>
      </c>
      <c r="M763" s="11">
        <v>0</v>
      </c>
      <c r="N763" s="11">
        <v>0</v>
      </c>
      <c r="O763" s="11">
        <v>0</v>
      </c>
      <c r="P763" s="11">
        <v>0</v>
      </c>
      <c r="Q763" s="11">
        <v>0</v>
      </c>
      <c r="R763" s="11">
        <v>0</v>
      </c>
      <c r="S763" s="11">
        <f t="shared" si="12"/>
        <v>216041</v>
      </c>
      <c r="T763" s="11">
        <f t="shared" si="12"/>
        <v>540087</v>
      </c>
    </row>
    <row r="764" spans="1:20" ht="18" x14ac:dyDescent="0.5">
      <c r="A764" s="10" t="s">
        <v>1533</v>
      </c>
      <c r="B764" s="10" t="s">
        <v>1534</v>
      </c>
      <c r="C764" s="11">
        <v>245569</v>
      </c>
      <c r="D764" s="11">
        <v>613921</v>
      </c>
      <c r="E764" s="11">
        <v>0</v>
      </c>
      <c r="F764" s="11">
        <v>0</v>
      </c>
      <c r="G764" s="11">
        <v>4674</v>
      </c>
      <c r="H764" s="11">
        <v>11685</v>
      </c>
      <c r="I764" s="11">
        <v>89943</v>
      </c>
      <c r="J764" s="11">
        <v>224841</v>
      </c>
      <c r="K764" s="11">
        <v>0</v>
      </c>
      <c r="L764" s="11">
        <v>0</v>
      </c>
      <c r="M764" s="11">
        <v>0</v>
      </c>
      <c r="N764" s="11">
        <v>0</v>
      </c>
      <c r="O764" s="11">
        <v>0</v>
      </c>
      <c r="P764" s="11">
        <v>0</v>
      </c>
      <c r="Q764" s="11">
        <v>0</v>
      </c>
      <c r="R764" s="11">
        <v>0</v>
      </c>
      <c r="S764" s="11">
        <f t="shared" si="12"/>
        <v>340186</v>
      </c>
      <c r="T764" s="11">
        <f t="shared" si="12"/>
        <v>850447</v>
      </c>
    </row>
    <row r="765" spans="1:20" ht="18" x14ac:dyDescent="0.5">
      <c r="A765" s="10" t="s">
        <v>1535</v>
      </c>
      <c r="B765" s="10" t="s">
        <v>1536</v>
      </c>
      <c r="C765" s="11">
        <v>10054</v>
      </c>
      <c r="D765" s="11">
        <v>25134</v>
      </c>
      <c r="E765" s="11">
        <v>47638</v>
      </c>
      <c r="F765" s="11">
        <v>119092</v>
      </c>
      <c r="G765" s="11">
        <v>2725</v>
      </c>
      <c r="H765" s="11">
        <v>6810</v>
      </c>
      <c r="I765" s="11">
        <v>18327</v>
      </c>
      <c r="J765" s="11">
        <v>45807</v>
      </c>
      <c r="K765" s="11">
        <v>0</v>
      </c>
      <c r="L765" s="11">
        <v>0</v>
      </c>
      <c r="M765" s="11">
        <v>0</v>
      </c>
      <c r="N765" s="11">
        <v>0</v>
      </c>
      <c r="O765" s="11">
        <v>0</v>
      </c>
      <c r="P765" s="11">
        <v>0</v>
      </c>
      <c r="Q765" s="11">
        <v>0</v>
      </c>
      <c r="R765" s="11">
        <v>0</v>
      </c>
      <c r="S765" s="11">
        <f t="shared" si="12"/>
        <v>78744</v>
      </c>
      <c r="T765" s="11">
        <f t="shared" si="12"/>
        <v>196843</v>
      </c>
    </row>
    <row r="766" spans="1:20" ht="18" x14ac:dyDescent="0.5">
      <c r="A766" s="10" t="s">
        <v>1537</v>
      </c>
      <c r="B766" s="10" t="s">
        <v>1538</v>
      </c>
      <c r="C766" s="11">
        <v>6114</v>
      </c>
      <c r="D766" s="11">
        <v>15284</v>
      </c>
      <c r="E766" s="11">
        <v>0</v>
      </c>
      <c r="F766" s="11">
        <v>0</v>
      </c>
      <c r="G766" s="11">
        <v>0</v>
      </c>
      <c r="H766" s="11">
        <v>0</v>
      </c>
      <c r="I766" s="11">
        <v>144563</v>
      </c>
      <c r="J766" s="11">
        <v>361396</v>
      </c>
      <c r="K766" s="11">
        <v>0</v>
      </c>
      <c r="L766" s="11">
        <v>0</v>
      </c>
      <c r="M766" s="11">
        <v>0</v>
      </c>
      <c r="N766" s="11">
        <v>0</v>
      </c>
      <c r="O766" s="11">
        <v>0</v>
      </c>
      <c r="P766" s="11">
        <v>0</v>
      </c>
      <c r="Q766" s="11">
        <v>0</v>
      </c>
      <c r="R766" s="11">
        <v>0</v>
      </c>
      <c r="S766" s="11">
        <f t="shared" si="12"/>
        <v>150677</v>
      </c>
      <c r="T766" s="11">
        <f t="shared" si="12"/>
        <v>376680</v>
      </c>
    </row>
    <row r="767" spans="1:20" ht="18" x14ac:dyDescent="0.5">
      <c r="A767" s="10" t="s">
        <v>1539</v>
      </c>
      <c r="B767" s="10" t="s">
        <v>1540</v>
      </c>
      <c r="C767" s="11">
        <v>0</v>
      </c>
      <c r="D767" s="11">
        <v>0</v>
      </c>
      <c r="E767" s="11">
        <v>0</v>
      </c>
      <c r="F767" s="11">
        <v>0</v>
      </c>
      <c r="G767" s="11">
        <v>0</v>
      </c>
      <c r="H767" s="11">
        <v>0</v>
      </c>
      <c r="I767" s="11">
        <v>312</v>
      </c>
      <c r="J767" s="11">
        <v>780</v>
      </c>
      <c r="K767" s="11">
        <v>0</v>
      </c>
      <c r="L767" s="11">
        <v>0</v>
      </c>
      <c r="M767" s="11">
        <v>0</v>
      </c>
      <c r="N767" s="11">
        <v>0</v>
      </c>
      <c r="O767" s="11">
        <v>0</v>
      </c>
      <c r="P767" s="11">
        <v>0</v>
      </c>
      <c r="Q767" s="11">
        <v>0</v>
      </c>
      <c r="R767" s="11">
        <v>0</v>
      </c>
      <c r="S767" s="11">
        <f t="shared" si="12"/>
        <v>312</v>
      </c>
      <c r="T767" s="11">
        <f t="shared" si="12"/>
        <v>780</v>
      </c>
    </row>
    <row r="768" spans="1:20" ht="18" x14ac:dyDescent="0.5">
      <c r="A768" s="10" t="s">
        <v>1541</v>
      </c>
      <c r="B768" s="10" t="s">
        <v>1542</v>
      </c>
      <c r="C768" s="11">
        <v>7216</v>
      </c>
      <c r="D768" s="11">
        <v>18040</v>
      </c>
      <c r="E768" s="11">
        <v>0</v>
      </c>
      <c r="F768" s="11">
        <v>0</v>
      </c>
      <c r="G768" s="11">
        <v>3628</v>
      </c>
      <c r="H768" s="11">
        <v>9067</v>
      </c>
      <c r="I768" s="11">
        <v>4381</v>
      </c>
      <c r="J768" s="11">
        <v>10943</v>
      </c>
      <c r="K768" s="11">
        <v>0</v>
      </c>
      <c r="L768" s="11">
        <v>0</v>
      </c>
      <c r="M768" s="11">
        <v>0</v>
      </c>
      <c r="N768" s="11">
        <v>0</v>
      </c>
      <c r="O768" s="11">
        <v>0</v>
      </c>
      <c r="P768" s="11">
        <v>0</v>
      </c>
      <c r="Q768" s="11">
        <v>0</v>
      </c>
      <c r="R768" s="11">
        <v>0</v>
      </c>
      <c r="S768" s="11">
        <f t="shared" si="12"/>
        <v>15225</v>
      </c>
      <c r="T768" s="11">
        <f t="shared" si="12"/>
        <v>38050</v>
      </c>
    </row>
    <row r="769" spans="1:20" ht="18" x14ac:dyDescent="0.5">
      <c r="A769" s="10" t="s">
        <v>1543</v>
      </c>
      <c r="B769" s="10" t="s">
        <v>1544</v>
      </c>
      <c r="C769" s="11">
        <v>83862</v>
      </c>
      <c r="D769" s="11">
        <v>209654</v>
      </c>
      <c r="E769" s="11">
        <v>0</v>
      </c>
      <c r="F769" s="11">
        <v>0</v>
      </c>
      <c r="G769" s="11">
        <v>16400</v>
      </c>
      <c r="H769" s="11">
        <v>41000</v>
      </c>
      <c r="I769" s="11">
        <v>154186</v>
      </c>
      <c r="J769" s="11">
        <v>385456</v>
      </c>
      <c r="K769" s="11">
        <v>0</v>
      </c>
      <c r="L769" s="11">
        <v>0</v>
      </c>
      <c r="M769" s="11">
        <v>0</v>
      </c>
      <c r="N769" s="11">
        <v>0</v>
      </c>
      <c r="O769" s="11">
        <v>0</v>
      </c>
      <c r="P769" s="11">
        <v>0</v>
      </c>
      <c r="Q769" s="11">
        <v>0</v>
      </c>
      <c r="R769" s="11">
        <v>0</v>
      </c>
      <c r="S769" s="11">
        <f t="shared" si="12"/>
        <v>254448</v>
      </c>
      <c r="T769" s="11">
        <f t="shared" si="12"/>
        <v>636110</v>
      </c>
    </row>
  </sheetData>
  <sheetProtection sheet="1" objects="1" scenarios="1" autoFilter="0"/>
  <conditionalFormatting sqref="A3">
    <cfRule type="duplicateValues" dxfId="1" priority="1"/>
    <cfRule type="duplicateValues" dxfId="0" priority="2"/>
  </conditionalFormatting>
  <pageMargins left="0.23622047244094491" right="0.23622047244094491" top="1.1023622047244095" bottom="1.1023622047244095" header="0.31496062992125984" footer="0.11811023622047245"/>
  <pageSetup scale="54" firstPageNumber="37" fitToHeight="0" orientation="landscape" useFirstPageNumber="1" r:id="rId1"/>
  <headerFooter alignWithMargins="0">
    <oddHeader>&amp;L
&amp;G&amp;C&amp;"Noto Sans,Negrita"&amp;12
&amp;18Apéndice 1 Demanda Agregada&amp;R&amp;G</oddHeader>
    <oddFooter>&amp;L&amp;G&amp;C&amp;"Noto Sans,Normal"&amp;16&amp;G
Página &amp;P</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Apendice</vt:lpstr>
      <vt:lpstr>Apendice!Títulos_a_imprimir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Raúl Aranda Calderon</dc:creator>
  <cp:lastModifiedBy>Jorge Francisco Roldán García</cp:lastModifiedBy>
  <dcterms:created xsi:type="dcterms:W3CDTF">2026-07-17T17:07:43Z</dcterms:created>
  <dcterms:modified xsi:type="dcterms:W3CDTF">2026-07-17T17:17:01Z</dcterms:modified>
</cp:coreProperties>
</file>