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fabiola.castrejon\Desktop\Respaldo\INSABI\COPA 2022\LICITACIONES 2022\E146-2022 MATERIAL DE CURACION 23-24 86 claves\"/>
    </mc:Choice>
  </mc:AlternateContent>
  <bookViews>
    <workbookView xWindow="0" yWindow="0" windowWidth="23040" windowHeight="8616"/>
  </bookViews>
  <sheets>
    <sheet name="1 Demanda Agregada" sheetId="1" r:id="rId1"/>
    <sheet name="1.1 Detalle CCINSHAE" sheetId="3" r:id="rId2"/>
    <sheet name="Hoja1" sheetId="4" r:id="rId3"/>
  </sheets>
  <definedNames>
    <definedName name="_xlnm._FilterDatabase" localSheetId="0" hidden="1">'1 Demanda Agregada'!$A$3:$AA$90</definedName>
    <definedName name="_xlnm._FilterDatabase" localSheetId="1" hidden="1">'1.1 Detalle CCINSHAE'!$A$3:$AZ$90</definedName>
    <definedName name="_xlnm.Print_Titles" localSheetId="0">'1 Demanda Agregada'!$A:$C,'1 Demanda Agregada'!$2:$4</definedName>
    <definedName name="_xlnm.Print_Titles" localSheetId="1">'1.1 Detalle CCINSHAE'!$A:$C,'1.1 Detalle CCINSHAE'!$1:$4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7" i="1" l="1"/>
  <c r="Y87" i="1"/>
  <c r="X88" i="1"/>
  <c r="Y88" i="1"/>
  <c r="X89" i="1"/>
  <c r="Y89" i="1"/>
  <c r="X90" i="1"/>
  <c r="Y90" i="1"/>
  <c r="X65" i="1"/>
  <c r="Y65" i="1"/>
  <c r="X66" i="1"/>
  <c r="Y66" i="1"/>
  <c r="X67" i="1"/>
  <c r="Y67" i="1"/>
  <c r="X68" i="1"/>
  <c r="Y68" i="1"/>
  <c r="X69" i="1"/>
  <c r="Y69" i="1"/>
  <c r="X70" i="1"/>
  <c r="Y70" i="1"/>
  <c r="X71" i="1"/>
  <c r="Y71" i="1"/>
  <c r="X72" i="1"/>
  <c r="Y72" i="1"/>
  <c r="X73" i="1"/>
  <c r="Y73" i="1"/>
  <c r="X74" i="1"/>
  <c r="Y74" i="1"/>
  <c r="X75" i="1"/>
  <c r="Y75" i="1"/>
  <c r="X76" i="1"/>
  <c r="Y76" i="1"/>
  <c r="X77" i="1"/>
  <c r="Y77" i="1"/>
  <c r="X78" i="1"/>
  <c r="Y78" i="1"/>
  <c r="X79" i="1"/>
  <c r="Y79" i="1"/>
  <c r="X80" i="1"/>
  <c r="Y80" i="1"/>
  <c r="X81" i="1"/>
  <c r="Y81" i="1"/>
  <c r="X82" i="1"/>
  <c r="Y82" i="1"/>
  <c r="X83" i="1"/>
  <c r="Y83" i="1"/>
  <c r="X84" i="1"/>
  <c r="Y84" i="1"/>
  <c r="X85" i="1"/>
  <c r="Y85" i="1"/>
  <c r="X86" i="1"/>
  <c r="Y86" i="1"/>
  <c r="X48" i="1"/>
  <c r="Y48" i="1"/>
  <c r="X49" i="1"/>
  <c r="Y49" i="1"/>
  <c r="X50" i="1"/>
  <c r="Y50" i="1"/>
  <c r="X51" i="1"/>
  <c r="Y51" i="1"/>
  <c r="X52" i="1"/>
  <c r="Y52" i="1"/>
  <c r="X53" i="1"/>
  <c r="Y53" i="1"/>
  <c r="X54" i="1"/>
  <c r="Y54" i="1"/>
  <c r="X55" i="1"/>
  <c r="Y55" i="1"/>
  <c r="X56" i="1"/>
  <c r="Y56" i="1"/>
  <c r="X57" i="1"/>
  <c r="Y57" i="1"/>
  <c r="X58" i="1"/>
  <c r="Y58" i="1"/>
  <c r="X59" i="1"/>
  <c r="Y59" i="1"/>
  <c r="X60" i="1"/>
  <c r="Y60" i="1"/>
  <c r="X61" i="1"/>
  <c r="Y61" i="1"/>
  <c r="X62" i="1"/>
  <c r="Y62" i="1"/>
  <c r="X63" i="1"/>
  <c r="Y63" i="1"/>
  <c r="X64" i="1"/>
  <c r="Y64" i="1"/>
  <c r="X38" i="1"/>
  <c r="Y38" i="1"/>
  <c r="X39" i="1"/>
  <c r="Y39" i="1"/>
  <c r="X40" i="1"/>
  <c r="Y40" i="1"/>
  <c r="X41" i="1"/>
  <c r="Y41" i="1"/>
  <c r="X42" i="1"/>
  <c r="Y42" i="1"/>
  <c r="X43" i="1"/>
  <c r="Y43" i="1"/>
  <c r="X44" i="1"/>
  <c r="Y44" i="1"/>
  <c r="X45" i="1"/>
  <c r="Y45" i="1"/>
  <c r="X46" i="1"/>
  <c r="Y46" i="1"/>
  <c r="X47" i="1"/>
  <c r="Y47" i="1"/>
  <c r="X28" i="1"/>
  <c r="Y28" i="1"/>
  <c r="X29" i="1"/>
  <c r="Y29" i="1"/>
  <c r="X30" i="1"/>
  <c r="Y30" i="1"/>
  <c r="X31" i="1"/>
  <c r="Y31" i="1"/>
  <c r="X32" i="1"/>
  <c r="Y32" i="1"/>
  <c r="X33" i="1"/>
  <c r="Y33" i="1"/>
  <c r="X34" i="1"/>
  <c r="Y34" i="1"/>
  <c r="X35" i="1"/>
  <c r="Y35" i="1"/>
  <c r="X36" i="1"/>
  <c r="Y36" i="1"/>
  <c r="X37" i="1"/>
  <c r="Y37" i="1"/>
  <c r="X5" i="1"/>
  <c r="Y5" i="1"/>
  <c r="X6" i="1"/>
  <c r="Y6"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X24" i="1"/>
  <c r="Y24" i="1"/>
  <c r="X25" i="1"/>
  <c r="Y25" i="1"/>
  <c r="X26" i="1"/>
  <c r="Y26" i="1"/>
  <c r="X27" i="1"/>
  <c r="Y27" i="1"/>
  <c r="O4" i="1" l="1"/>
  <c r="N4" i="1"/>
  <c r="W4" i="1" l="1"/>
  <c r="V4" i="1"/>
  <c r="U4" i="1"/>
  <c r="T4" i="1"/>
  <c r="S4" i="1"/>
  <c r="R4" i="1"/>
  <c r="Q4" i="1"/>
  <c r="P4" i="1"/>
  <c r="M4" i="1"/>
  <c r="L4" i="1"/>
  <c r="K4" i="1"/>
  <c r="J4" i="1"/>
  <c r="I4" i="1"/>
  <c r="H4" i="1"/>
  <c r="G4" i="1"/>
  <c r="F4" i="1"/>
  <c r="C4" i="3"/>
  <c r="AX4" i="3"/>
  <c r="AW4" i="3"/>
  <c r="AV4" i="3"/>
  <c r="AU4" i="3"/>
  <c r="AT4" i="3"/>
  <c r="AS4" i="3"/>
  <c r="AR4" i="3"/>
  <c r="AQ4" i="3"/>
  <c r="AP4" i="3"/>
  <c r="AO4" i="3"/>
  <c r="AN4" i="3"/>
  <c r="AM4" i="3"/>
  <c r="AL4" i="3"/>
  <c r="AK4" i="3"/>
  <c r="AJ4" i="3"/>
  <c r="AI4" i="3"/>
  <c r="AH4" i="3"/>
  <c r="AG4" i="3"/>
  <c r="AF4" i="3"/>
  <c r="AE4" i="3"/>
  <c r="AD4" i="3"/>
  <c r="AC4" i="3"/>
  <c r="AB4" i="3"/>
  <c r="AA4" i="3"/>
  <c r="Z4" i="3"/>
  <c r="Y4" i="3"/>
  <c r="X4" i="3"/>
  <c r="W4" i="3"/>
  <c r="V4" i="3"/>
  <c r="U4" i="3"/>
  <c r="T4" i="3"/>
  <c r="S4" i="3"/>
  <c r="R4" i="3"/>
  <c r="Q4" i="3"/>
  <c r="P4" i="3"/>
  <c r="O4" i="3"/>
  <c r="N4" i="3"/>
  <c r="M4" i="3"/>
  <c r="L4" i="3"/>
  <c r="K4" i="3"/>
  <c r="J4" i="3"/>
  <c r="I4" i="3"/>
  <c r="H4" i="3"/>
  <c r="G4" i="3"/>
  <c r="F4" i="3"/>
  <c r="E4" i="3"/>
  <c r="AZ90" i="3"/>
  <c r="AY90" i="3"/>
  <c r="AZ89" i="3"/>
  <c r="AY89" i="3"/>
  <c r="AZ88" i="3"/>
  <c r="AY88" i="3"/>
  <c r="AZ87" i="3"/>
  <c r="AY87" i="3"/>
  <c r="AZ86" i="3"/>
  <c r="AY86" i="3"/>
  <c r="AZ85" i="3"/>
  <c r="AY85" i="3"/>
  <c r="AZ84" i="3"/>
  <c r="AY84" i="3"/>
  <c r="AZ83" i="3"/>
  <c r="AY83" i="3"/>
  <c r="AZ82" i="3"/>
  <c r="AY82" i="3"/>
  <c r="AZ81" i="3"/>
  <c r="AY81" i="3"/>
  <c r="AZ80" i="3"/>
  <c r="AY80" i="3"/>
  <c r="AZ79" i="3"/>
  <c r="AY79" i="3"/>
  <c r="AZ78" i="3"/>
  <c r="AY78" i="3"/>
  <c r="AZ77" i="3"/>
  <c r="AY77" i="3"/>
  <c r="AZ76" i="3"/>
  <c r="AY76" i="3"/>
  <c r="AZ75" i="3"/>
  <c r="AY75" i="3"/>
  <c r="AZ74" i="3"/>
  <c r="AY74" i="3"/>
  <c r="AZ73" i="3"/>
  <c r="AY73" i="3"/>
  <c r="AZ72" i="3"/>
  <c r="AY72" i="3"/>
  <c r="AZ71" i="3"/>
  <c r="AY71" i="3"/>
  <c r="AZ70" i="3"/>
  <c r="AY70" i="3"/>
  <c r="AZ69" i="3"/>
  <c r="AY69" i="3"/>
  <c r="AZ68" i="3"/>
  <c r="AY68" i="3"/>
  <c r="AZ67" i="3"/>
  <c r="AY67" i="3"/>
  <c r="C4" i="1" l="1"/>
  <c r="Y4" i="1" l="1"/>
  <c r="X4" i="1"/>
  <c r="AZ66" i="3" l="1"/>
  <c r="AY66" i="3"/>
  <c r="AZ65" i="3"/>
  <c r="AY65" i="3"/>
  <c r="AZ64" i="3"/>
  <c r="AY64" i="3"/>
  <c r="AZ63" i="3"/>
  <c r="AY63" i="3"/>
  <c r="AZ62" i="3"/>
  <c r="AY62" i="3"/>
  <c r="AZ61" i="3"/>
  <c r="AY61" i="3"/>
  <c r="AZ60" i="3"/>
  <c r="AY60" i="3"/>
  <c r="AZ59" i="3"/>
  <c r="AY59" i="3"/>
  <c r="AZ58" i="3"/>
  <c r="AY58" i="3"/>
  <c r="AZ57" i="3"/>
  <c r="AY57" i="3"/>
  <c r="AZ56" i="3"/>
  <c r="AY56" i="3"/>
  <c r="AZ55" i="3"/>
  <c r="AY55" i="3"/>
  <c r="AZ54" i="3"/>
  <c r="AY54" i="3"/>
  <c r="AZ53" i="3"/>
  <c r="AY53" i="3"/>
  <c r="AZ52" i="3"/>
  <c r="AY52" i="3"/>
  <c r="AZ51" i="3"/>
  <c r="AY51" i="3"/>
  <c r="AZ50" i="3"/>
  <c r="AY50" i="3"/>
  <c r="AZ49" i="3"/>
  <c r="AY49" i="3"/>
  <c r="AZ48" i="3"/>
  <c r="AY48" i="3"/>
  <c r="AZ47" i="3"/>
  <c r="AY47" i="3"/>
  <c r="AZ46" i="3"/>
  <c r="AY46" i="3"/>
  <c r="AZ45" i="3"/>
  <c r="AY45" i="3"/>
  <c r="AZ44" i="3"/>
  <c r="AY44" i="3"/>
  <c r="AZ43" i="3"/>
  <c r="AY43" i="3"/>
  <c r="AZ42" i="3"/>
  <c r="AY42" i="3"/>
  <c r="AZ41" i="3"/>
  <c r="AY41" i="3"/>
  <c r="AZ40" i="3"/>
  <c r="AY40" i="3"/>
  <c r="AZ39" i="3"/>
  <c r="AY39" i="3"/>
  <c r="AZ38" i="3"/>
  <c r="AY38" i="3"/>
  <c r="AZ37" i="3"/>
  <c r="AY37" i="3"/>
  <c r="AZ36" i="3"/>
  <c r="AY36" i="3"/>
  <c r="AZ35" i="3"/>
  <c r="AY35" i="3"/>
  <c r="AZ34" i="3"/>
  <c r="AY34" i="3"/>
  <c r="AZ33" i="3"/>
  <c r="AY33" i="3"/>
  <c r="AZ32" i="3"/>
  <c r="AY32" i="3"/>
  <c r="AZ31" i="3"/>
  <c r="AY31" i="3"/>
  <c r="AZ30" i="3"/>
  <c r="AY30" i="3"/>
  <c r="AZ29" i="3"/>
  <c r="AY29" i="3"/>
  <c r="AZ28" i="3"/>
  <c r="AY28" i="3"/>
  <c r="AZ27" i="3"/>
  <c r="AY27" i="3"/>
  <c r="AZ26" i="3"/>
  <c r="AY26" i="3"/>
  <c r="AZ25" i="3"/>
  <c r="AY25" i="3"/>
  <c r="AZ24" i="3"/>
  <c r="AY24" i="3"/>
  <c r="AZ23" i="3"/>
  <c r="AY23" i="3"/>
  <c r="AZ22" i="3"/>
  <c r="AY22" i="3"/>
  <c r="AZ21" i="3"/>
  <c r="AY21" i="3"/>
  <c r="AZ20" i="3"/>
  <c r="AY20" i="3"/>
  <c r="AZ19" i="3"/>
  <c r="AY19" i="3"/>
  <c r="AZ18" i="3"/>
  <c r="AY18" i="3"/>
  <c r="AZ17" i="3"/>
  <c r="AY17" i="3"/>
  <c r="AZ16" i="3"/>
  <c r="AY16" i="3"/>
  <c r="AZ15" i="3"/>
  <c r="AY15" i="3"/>
  <c r="AZ14" i="3"/>
  <c r="AY14" i="3"/>
  <c r="AZ13" i="3"/>
  <c r="AY13" i="3"/>
  <c r="AZ12" i="3"/>
  <c r="AY12" i="3"/>
  <c r="AZ11" i="3"/>
  <c r="AY11" i="3"/>
  <c r="AZ10" i="3"/>
  <c r="AY10" i="3"/>
  <c r="AZ9" i="3"/>
  <c r="AY9" i="3"/>
  <c r="AZ8" i="3"/>
  <c r="AY8" i="3"/>
  <c r="AZ7" i="3"/>
  <c r="AY7" i="3"/>
  <c r="AZ6" i="3"/>
  <c r="AY6" i="3"/>
  <c r="AZ5" i="3"/>
  <c r="AY5" i="3"/>
  <c r="AY4" i="3" l="1"/>
  <c r="AZ4" i="3"/>
</calcChain>
</file>

<file path=xl/sharedStrings.xml><?xml version="1.0" encoding="utf-8"?>
<sst xmlns="http://schemas.openxmlformats.org/spreadsheetml/2006/main" count="723" uniqueCount="225">
  <si>
    <t>CCINSHAE</t>
  </si>
  <si>
    <t>INSABI</t>
  </si>
  <si>
    <t>Total</t>
  </si>
  <si>
    <t>TOTAL GENERAL</t>
  </si>
  <si>
    <t>ISSSTE</t>
  </si>
  <si>
    <t>IMSS</t>
  </si>
  <si>
    <t>-</t>
  </si>
  <si>
    <t>UM</t>
  </si>
  <si>
    <t>060.016.0287</t>
  </si>
  <si>
    <t>Aceites. De silicón para cirugía oftálmica. Envase con 10 ml.</t>
  </si>
  <si>
    <t>060.031.0056</t>
  </si>
  <si>
    <t>Adhesivo. Adhesivo dental para resinas directas autopolimerizable o fotopolimerizable. Frasco de 6 g.</t>
  </si>
  <si>
    <t>060.031.0064</t>
  </si>
  <si>
    <t>Adhesivo. Adhesivo dental para resinas directas autopolimerizable o fotopolimerizable. Frasco de 4 ml.</t>
  </si>
  <si>
    <t>060.031.0072</t>
  </si>
  <si>
    <t>Adhesivo. Adhesivo dental para resinas directas autopolimerizable o fotopolimerizable. Frasco de 5 ml.</t>
  </si>
  <si>
    <t>060.031.0080</t>
  </si>
  <si>
    <t>Adhesivo. Adhesivo dental para resinas directas autopolimerizable o fotopolimerizable. Frasco de 6 ml.</t>
  </si>
  <si>
    <t>060.066.0062</t>
  </si>
  <si>
    <t>Jabones. Para uso prequirúrgico. Líquido y neutro (pH 7). Envase con 3.850 lts.</t>
  </si>
  <si>
    <t>060.066.0666</t>
  </si>
  <si>
    <t>Antisépticos. Iodopovidona solución. Cada 100 ml contienen: Iodopovidona 11 g. Equivalente a 1.1 g de yodo. Envase con 3.5 lts.</t>
  </si>
  <si>
    <t>060.082.0104</t>
  </si>
  <si>
    <t>Aplicadores. Con algodón. De madera. Envase con 150 a 750 piezas.</t>
  </si>
  <si>
    <t>060.088.0017</t>
  </si>
  <si>
    <t>Apósitos. Transparente, microporoso, autoadherible, estéril y desechable. Medidas: 7.0 a 8.5 x 5.08 a 6.0 cm. Envase con 50 piezas.</t>
  </si>
  <si>
    <t>060.088.0835</t>
  </si>
  <si>
    <t>Apósitos. Con barrera antimicrobiana. Estéril y desechable. 40 cm x 20 cm a 40 cm. Envase con 6 piezas.</t>
  </si>
  <si>
    <t>060.125.0038</t>
  </si>
  <si>
    <t>Bolsas. Para alimentación parenteral pediátrica de 500 ml de etilvinil  acetato con bureta de 150 ml graduada para llenado de la bolsa en volúmenes precisos con cápsula de inyección para medicamentos con conexión luer lock para  el  sistema  de  llenado  con  pinza  para  sellado hermético con escala de medición cada 50 ml sistema para llenado de tres vías con catéter luer lock a la bolsa y bayonetas a sus extremos distales y con un filtro para entrada de aire en la bureta y pinzas para interrupción de flujo y asa para colgar. Estéril. Pieza.</t>
  </si>
  <si>
    <t>060.125.0582</t>
  </si>
  <si>
    <t>Bolsas. Para ileostomía o colostomía. Tamaño adulto. Autoadherible   de   plástico   grado   médico   suave transparente a prueba de olor drenable en forma de botella de 30 x 15 cm abierta en su parte más angosta con cuello de 6 a 9 cm de ancho y 3.0 a 6.2 cm de largo con  pinza  de  seguridad  o  mecanismo  de  cierre  con protector de piel integrado a base de carboximetilcelulosa sódica con adhesivo con guía recortable que permita abrir orificio para el estoma a diferentes medidas que van de 25 a 60 mm la cara interna deberá tener un protector que evite la irritación de la piel. Pieza.</t>
  </si>
  <si>
    <t>060.125.0590</t>
  </si>
  <si>
    <t>Bolsas. Para  ileostomía  o  colostomía.  Equipo  compuesto  de: cuatro   bolsas   de   plástico   grado   médico   suave transparente a prueba de olor drenable en forma de botella de 30 x 15 cm abierta en su parte más angosta con cuello de 6 a 9 cm de ancho y de largo 3.0 a 6.2 cm con  sistema  de  ensamble  hermético  para  la  placa protectora y que permita insertar un cinturón elástico con pinza  de  seguridad  o  mecanismo  de  cierre.  La  cara interna de la bolsa deberá tener protector que evite la irritación de la piel. Cuatro placas protectoras de la piel a base  de  carboximetilcelulosa  sódica  con  adhesivo  y sistema de aro de ensamble hermético de 55 a 70 mm de diámetro con orificio inicial para el estoma y guía que permita abrirlo de 25 mm hasta 60 mm según el diámetro del aro del ensamble correspondiente. Equipo.</t>
  </si>
  <si>
    <t>060.125.2505</t>
  </si>
  <si>
    <t>Bolsas. Para uso general de polietileno. Biodegradable. Calibre entre 150-200. Para la recolección y desechos de residuos no RPBI. Medidas: 30 x 20 cm. Envase con 100 piezas.</t>
  </si>
  <si>
    <t>060.125.2828</t>
  </si>
  <si>
    <t>Bolsas. Bolsa de papel grado médico. Para esterilizar con gas o vapor. Con o sin tratamiento antibacteriano; con reactivo químico impreso y sistema de apertura. Bolsa para esterilización con gas o vapor. Medidas:  9.0 x 12.5 x 5.0 cm. Envase con 1000 piezas.</t>
  </si>
  <si>
    <t>060.125.3545</t>
  </si>
  <si>
    <t>Bolsas. Para  alimentación parenteral para  adulto de 3 litros estéril  atóxica  de  etilvinil  acetato  con  cápsula  de inyección  para  medicamentos  con  conexión  luer  lock para  el  sistema  de  llenado  con  pinza  para  sellado hermético con escala de medición cada 100 ml sistema para llenado de 3 vías con catéter luer lock a la bolsa y bayonetas a sus extremos distales y con un filtro para entrada de aire en cada una de las bayonetas y pinzas para interrupción de flujo y asa para colgar. Pieza.</t>
  </si>
  <si>
    <t>060.125.3602</t>
  </si>
  <si>
    <t>Bolsas. Para nutrición enteral estéril con equipo integrado para bomba capacidad de 1000 ml. Pieza.</t>
  </si>
  <si>
    <t>060.125.3776</t>
  </si>
  <si>
    <t>Bolsas. Para ileostomía o colostomía. Tamaño infantil. Autoadherible   de   plástico   grado   médico   suave transparente a prueba de olor drenable en forma de botella de 23 x 13 cm abierta en su parte más angosta con cuello ancho 5 a 6 cm y 3 a 5 cm de largo con pinza de seguridad o mecanismo de cierre con protector de piel integrado a base de carboximetilcelulosa sódica con adhesivo con guía recortable que permita abrir orificio para el estoma a diferentes medidas que van de 6 a 60 mm la cara interna deberá tener un protector que evite la irritación de la piel. Envase con 10 Piezas.</t>
  </si>
  <si>
    <t>060.125.3917</t>
  </si>
  <si>
    <t>Bolsas. Para ileostomía o colostomía. Tamaño neonatal. Autoadherible de plástico grado médico suave transparente a prueba de olor drenable en forma de botella de 21.5 X 8.6 cm con pinza de seguridad mecanismo de cierre con protector de piel integrado a base de carboximetilcelulosa sódica con adhesivo con guía recortable que permite abrir orificio para el estoma a diferentes medidas que van de 6 a 40 mm la cara interna de la bolsa deberá tener protector que evite la irritación de la piel. Pieza.</t>
  </si>
  <si>
    <t>060.125.3925</t>
  </si>
  <si>
    <t>Bolsas. Para alimentación parenteral neonatal de 250 ml estéril de etilvinil acetato con escala de medición cada 50 ml sistema de llenado sitio de inyección sistema obturador y asa para colgar. Pieza.</t>
  </si>
  <si>
    <t>060.165.1359</t>
  </si>
  <si>
    <t>Catéter de doble lumen con ranuras, manguito impregnado en plata y revestimiento de heparina para hemodiálisis de tamaño adulto. Kit de catéter permanente para hemodiálisis tamaño adulto de doble lumen, calibre 14.5 Fr. con longitudes de implante de 19 a 33 cm. Longitud del Catéter de 36 a 50 cm Material de uretano con cojinete de poliéster, extensiones dobles con pinzas de alta resistencia, manguilla impregnada en plata antimicrobial, situado entre el eje del dispositivo y el cojinete. La superficie externa (de cojinete a punta) e interna (todo el lumen) del catéter. Incluye revestimiento de heparina no eluyente. Diseño de la punta: simétrica en espiral, con orificios laterales en corte láser, uno en la pared arterial y uno en la pared venosa. Extensiones rectas de silicón, con indicadores de color rojo y azul. Incluye equipo introductor, el cual contiene: catéter doble lumen 14.5 Fr., aguja introductora calibre 18G, introductor con camisa desprendible con válvula antirreflujo, estiletes de inserción (2), tunelizador bifurcado, guía de alambre de 0.038”, jeringa de 12cc y dilatadores de tejido de 12 Fr. y 14 Fr., tapones de sellado, bisturí 11, 2 Apósitos. postquirúrgicos con borde adhesivo, 4 Gasas de algodón 4x4” Las Unidades médicas seleccionarán la longitud adecuada de acuerdo a sus necesidades.</t>
  </si>
  <si>
    <t>060.166.1325</t>
  </si>
  <si>
    <t>Catéteres. Cola de cochino de poliuretano radiopaco. Longitud: 30 cm Calibre: .10 Fr. (Repuesto  de  la  clave  060.345.0222  del  Catálogo  de Material de Curación). Pieza.</t>
  </si>
  <si>
    <t>060.166.1564</t>
  </si>
  <si>
    <t>Catéteres. Ureteral doble "J" de poliuretano o copolímero olefínico en bloque radiopaco Longitud: 24 cm. Calibre: 7 Fr. (Repuesto  de  la  clave  060.345.0982  del  catálogo  de material de curación). Pieza.</t>
  </si>
  <si>
    <t>060.166.3602</t>
  </si>
  <si>
    <t>Catéter multipropósito con orificio terminal, de nylon o politetrafluoretileno, con capacidad de guía de 0.038”. Longitud 100 cm. Estéril y desechable. Calibre: 5 Fr. Pieza.</t>
  </si>
  <si>
    <t>060.166.4246</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</si>
  <si>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45-52 mm Pieza.</t>
  </si>
  <si>
    <t>060.166.5204</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</si>
  <si>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14 G Longitud: 45-52 mm Pieza.</t>
  </si>
  <si>
    <t>060.167.0680</t>
  </si>
  <si>
    <t>Cánulas Orofaríngeas. De plástico transparente o translucido. Tipo: guedel/berman. Tamaño: 6 Longitud: 110 mm. Pieza</t>
  </si>
  <si>
    <t>060.167.2884</t>
  </si>
  <si>
    <t>Catéteres. Epidural con adaptador guía estéril desechable calibre 18  o  19  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espiral en 1 1/2 cm a partir de la punta proximal y con longitud de 900 a 1050 mm. Pieza.</t>
  </si>
  <si>
    <t>060.167.3437</t>
  </si>
  <si>
    <t>Catéteres. Para embolectomía. Estériles y desechables. Modelo: fogarty. Longitud: 80 cm. Calibre: 7 Fr. Pieza.</t>
  </si>
  <si>
    <t>060.167.7974</t>
  </si>
  <si>
    <t>Catéteres. Para neumotórax con válvula de Heimlich con aguja 18 G calibre 8 Fr. Pieza.</t>
  </si>
  <si>
    <t>060.168.2560</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</si>
  <si>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t>
  </si>
  <si>
    <t>060.168.4418</t>
  </si>
  <si>
    <t>Sondas. Gastrointestinales desechables y con marca radiopaca. Tipo: levin. Calibre: 18 Fr. Pieza.</t>
  </si>
  <si>
    <t>060.168.8245</t>
  </si>
  <si>
    <t>Cánulas. Para traqueostomía adulto de cloruro de polivinilo sin globo radio paco con endocánula. Placa de retención con anillo roscado para la fijación de la endocánula y guía de inserción. Estéril y desechable. Diámetro interno: 8.0 mm ± 0.2 mm. Diámetro externo: 11.3 mm ± 0.5 mm. Longitud: 74 mm ± 5 mm. Pieza.</t>
  </si>
  <si>
    <t>060.182.0194</t>
  </si>
  <si>
    <t>Cementos. Ionómero de vidrio con aleación de limadura de plata. Polvo 15 g. Silicato de aluminio 100%. Líquido 10 g 8 ml.  Ácido poliacrílico 45%. Polvo de limadura de plata 17 g. Plata 56% estaño 29% cobre 15%. Estuche.</t>
  </si>
  <si>
    <t>060.189.0205</t>
  </si>
  <si>
    <t>Cepillos. Para pulido de amalgamas y profilaxis. De cerdas negras en forma de brocha. Para pieza de mano. Pieza.</t>
  </si>
  <si>
    <t>060.203.0058</t>
  </si>
  <si>
    <t>Cintas. Para portamatriz. De amalgama metálica de 5 mm de longitud. Envase con 12 piezas.</t>
  </si>
  <si>
    <t>060.203.0207</t>
  </si>
  <si>
    <t>Cintas. Para esterilización en vapor a presión. Tamaño: 18 mm x 50 M. Rollo.</t>
  </si>
  <si>
    <t>060.203.0298</t>
  </si>
  <si>
    <t>Cintas. Testigo para esterilización con gas de óxido de etileno. Tamaño: 18 mm x 50 m. Rollo.</t>
  </si>
  <si>
    <t>060.203.0561</t>
  </si>
  <si>
    <t>Cintas. Cinta transparente plástica microperforada de polietileno; con adhesivo hipoalergénica. Longitud de 9-9.5 mts. Ancho: 5.00 cm. Pieza</t>
  </si>
  <si>
    <t>060.203.0579</t>
  </si>
  <si>
    <t>Cintas. Cinta transparente plástica microperforada de polietileno; con adhesivo hipoalergénica. Longitud de 9-9.5 mts. Ancho: 7.50 cm. Pieza</t>
  </si>
  <si>
    <t>060.231.0104</t>
  </si>
  <si>
    <t>Compresas. Para vientre. De algodón con trama radiopaca. Longitud: 70 cm. Ancho: 45 cm. Envase con 6 piezas.</t>
  </si>
  <si>
    <t>060.308.0177</t>
  </si>
  <si>
    <t>Condón masculino. De hule látex. Envase con 100 piezas.</t>
  </si>
  <si>
    <t>060.308.0193</t>
  </si>
  <si>
    <t>Dispositivos. Dispositivo  Intrauterino  T  de  cobre  para  nulíparas estéril  con  380  mm2  de  cobre  enrollado  con  bordes redondos con longitud horizontal de 22.20 a 23.20 mm longitud vertical de 28.0 a 30.0 mm filamento de 20 a 25 cm bastidor con una mezcla del 77 al 85% de plástico grado médico y del 15 al 23% de sulfato de bario con tubo insertor y aplicador montable con tope cervical. Pieza.</t>
  </si>
  <si>
    <t>060.345.0305</t>
  </si>
  <si>
    <t>Equipos. Para medición de presión venosa central. Consta de: Una llave de 3 vías. Una escala para medir en milímetros. Tubo de conexión al paciente. Tubo de conexión al frasco de solución. Tubo  para  medir  la  presión  con  indicador  flotante. Equipo.</t>
  </si>
  <si>
    <t>060.345.4067</t>
  </si>
  <si>
    <t>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t>
  </si>
  <si>
    <t>060.435.0017</t>
  </si>
  <si>
    <t>Gel. Gel  oral  para  enjuague  bucal  compuesto  a  base  de Hialuronato  de  sodio  al  0.1%  y  Polivinilpirrolidona  al 9.0%. Coadyuvante en el tratamiento de lesiones de la cavidad bucofaríngea. Sobre con 15 ml.</t>
  </si>
  <si>
    <t>060.436.0057</t>
  </si>
  <si>
    <t>Gasas. Seca cortada de algodón 100%. Tejida. Doblada en 12 capas. No estéril. Tipo de tejido VII. De 20 x 12 Título de hilo de 28 a 32 m/g tanto en urdimbre como en trama. Peso mínimo por m2 19g/ m2 Largo:  7.5 cm. Ancho:  5 cm. Área: 432 cm2. Envase con 200.</t>
  </si>
  <si>
    <t>060.436.0685</t>
  </si>
  <si>
    <t>Gasas. Gasa seca cortada de tela no tejida no estéril. 10 cm x 10 cm. Envase con 200 Piezas.</t>
  </si>
  <si>
    <t>060.456.0391</t>
  </si>
  <si>
    <t>Guantes. Para exploración ambidiestro estériles. De látex desechables. Tamaños: Mediano. Envase con 100 piezas.</t>
  </si>
  <si>
    <t>060.456.0409</t>
  </si>
  <si>
    <t>Guantes. Para exploración ambidiestro estériles. De látex desechables. Tamaños: Grande. Envase con 100 piezas.</t>
  </si>
  <si>
    <t>060.456.0623</t>
  </si>
  <si>
    <t>Guantes. de nitrilo o polibutadine-acrylonitrilo libre de látex ambidiestro desechable estéril. Tamaño: Chico Par.</t>
  </si>
  <si>
    <t>060.456.0631</t>
  </si>
  <si>
    <t>Guantes. de nitrilo o polibutadine-acrylonitrilo libre de látex ambidiestro desechable estéril. Tamaño: Mediano Par.</t>
  </si>
  <si>
    <t>060.456.0649</t>
  </si>
  <si>
    <t>Guantes. de nitrilo o polibutadine-acrylonitrilo libre de látex ambidiestro desechable estéril. Tamaño: Grande Par.</t>
  </si>
  <si>
    <t>060.491.0018</t>
  </si>
  <si>
    <t>Papeles. Indicador de contacto oclusal. En tiras con pegamento en ambas caras. Block con 15 hojas.</t>
  </si>
  <si>
    <t>060.506.4484</t>
  </si>
  <si>
    <t>Protector respiratorio con eficiencia de filtración mínima del 95%, contra aerosoles sólidos y líquidos que no contengan aceite. Útil para partículas sólidas y nieblas líquidas en concentraciones que no excedan las 10 veces el límite de exposición ocupacional (CMP). Ajuste nasal de aluminio moldeable que se adapta a la cara impidiendo el paso de aire. Filtro y cubierta de polipropileno. Con bandas de sujeción para la cabeza de poliuretano/fibras de poliéster. Certificación NIOSH N95 o equivalente. Desechable. Estilo plegado vertical plano. Caja con 500 piezas.</t>
  </si>
  <si>
    <t>060.506.4492</t>
  </si>
  <si>
    <t>Protector respiratorio con eficiencia de filtración mínima del 95%, contra aerosoles sólidos y líquidos que no contengan aceite. Útil para partículas sólidas y nieblas líquidas en concentraciones que no excedan las 10 veces el límite de exposición ocupacional (CMP). Ajuste nasal de aluminio moldeable que se adapta a la cara impidiendo el paso de aire. Filtro y cubierta de polipropileno. Bandas de sujeción para la cabeza de elastómero. Certificación NIOSH N95 o equivalente. Desechable. Estilo plegado plano vertical. Caja con 900 piezas.</t>
  </si>
  <si>
    <t>060.527.0305</t>
  </si>
  <si>
    <t>Guías. Equipo introductor de catéter arterial consta de: Una guía metálica con dilatador de vaso una funda o camisa con o sin válvula calibres 5, 6, 7 y 8 Fr.</t>
  </si>
  <si>
    <t>060.532.0019</t>
  </si>
  <si>
    <t>Equipos. Para irrigación transuretral en "Y" para adaptarse a la bolsa de plástico con entrada especial. Complemento de la clave 060.833.0015. Equipo.</t>
  </si>
  <si>
    <t>060.532.0084</t>
  </si>
  <si>
    <t>Equipos. Para venoclisis. Sin aguja estériles desechables. Microgotero. Equipo</t>
  </si>
  <si>
    <t>060.532.0167</t>
  </si>
  <si>
    <t>Equipos. Para venoclisis. Sin aguja estériles desechables. Normogotero.</t>
  </si>
  <si>
    <t>060.596.0129</t>
  </si>
  <si>
    <t>Equipos. Líquido lubricante de silicón para jeringa de aspiración manual endouterina. Frasco gotero con 3 ml.</t>
  </si>
  <si>
    <t>060.626.0024</t>
  </si>
  <si>
    <t>Medias antiembólicas elásticas de compresión mediana para miembros inferiores hasta el muslo. Tallas: Chica larga. Envase con un par.</t>
  </si>
  <si>
    <t>060.697.0267</t>
  </si>
  <si>
    <t>Pasta o gel. Conductiva. Para electrocardiograma. Envase con 120 ml.</t>
  </si>
  <si>
    <t>060.697.0382</t>
  </si>
  <si>
    <t>Gel. Gel  a  base  de  Hialuronato  de  zinc  al  0.1%  como ingrediente activo. Coadyuvante en el manejo de heridas crónicas. Tubo con 15 g. Pieza.</t>
  </si>
  <si>
    <t>060.791.0106</t>
  </si>
  <si>
    <t>Resina. Fotopolimerizable para restauración de dientes anteriores y posteriores. Jeringa 3.5g.  Las instituciones podrán elegir las variantes de color y composición.</t>
  </si>
  <si>
    <t>060.797.0019</t>
  </si>
  <si>
    <t>Algodones. Para uso dental. Medida: 3.8 x 0.8 cm. Envase con 500 rollos.</t>
  </si>
  <si>
    <t>060.833.0346</t>
  </si>
  <si>
    <t>Solución intra-articular. Solución estéril elasto-viscosa de aplicación intra-articular. Cada ml contiene: Hilano: 8.0 mg Envase con jeringa de 2 ml.</t>
  </si>
  <si>
    <t>060.833.0361</t>
  </si>
  <si>
    <t>Hialuronato de sodio. Solución estéril elasto-viscosa para aplicación intra-articular Cada ml contiene: Hialuronato de sodio 10 mg. Caja o Envase con jeringa con 2 ml</t>
  </si>
  <si>
    <t>060.841.4231</t>
  </si>
  <si>
    <t>Suturas. Catgut simple sin aguja. Longitud de la hebra: 135-150 cm Calibre de la sutura: 2-0 Envase con 12 piezas.</t>
  </si>
  <si>
    <t>060.841.8968</t>
  </si>
  <si>
    <t>Suturas. Sintéticas absorbibles polímero de ácido glicólico trenzado con aguja. Longitud de la hebra: 20 cm Calibre de la sutura: 8-0 Características de la aguja: 3/8 de círculo con doble armado micropunta espatulada (6.5 mm)Envase con 12 piezas.</t>
  </si>
  <si>
    <t>060.842.0220</t>
  </si>
  <si>
    <t>Suturas. De poliéster blanco trenzado doble armado con aguja espatulada de 1/4 de círculo longitud de la aguja de 8 a 13 mm longitud de la hebra 45 cm. Calibre 5-0. Envase con 12 piezas.</t>
  </si>
  <si>
    <t>060.842.0436</t>
  </si>
  <si>
    <t>Suturas. De monofilamento sintético absorbible de copolímero de glicolida y épsilon-caprolactona con color. Longitud de la hebra: 70 cm Calibre de la sutura: 4-0 Características de la aguja: Aguja ahusada de 1/2 círculo (25 a 26 mm). Envase con 36 piezas.</t>
  </si>
  <si>
    <t>060.842.0550</t>
  </si>
  <si>
    <t>Suturas.  Sintéticas no absorbibles monofilamento de polipropileno con aguja. Longitud de la hebra: 20 cm Calibre de la sutura: 10-0 Características de la aguja: 1/4 de círculo doble armado espatulada (9.12 mm).Envase con 12 piezas.</t>
  </si>
  <si>
    <t>060.859.0592</t>
  </si>
  <si>
    <t>Tapón desinfectante. El tapón desinfectará el conector sin aguja un (1) minuto después de la aplicación y protegerá frente a la contaminación entre accesos durante un periodo de hasta (7) días si no se retira. Es una tapa moldeada de polietileno sellada, que contiene Alcohol Isopropílico al 70% (IPA). 25 tiras/caja (250 tapones/ caja)</t>
  </si>
  <si>
    <t>060.889.0158</t>
  </si>
  <si>
    <t>Tiras. De celuloide para conformar restauraciones de resina. Ancho: 8 a10 mm Calibre: Fino Envase con 50 piezas.</t>
  </si>
  <si>
    <t>060.889.0208</t>
  </si>
  <si>
    <t>Tiras. De lija para pulir restauraciones de resina. Grueso y mediano. Envase con 150 piezas tiras dobles.</t>
  </si>
  <si>
    <t>060.889.0224</t>
  </si>
  <si>
    <t>Tiras. De lija para pulir restauraciones de resina. Extra fino fino mediano y grueso. Envase con 100 piezas.</t>
  </si>
  <si>
    <t>060.910.0011</t>
  </si>
  <si>
    <t>Eyectores. Para saliva de plástico desechable.Envase con 100 piezas.</t>
  </si>
  <si>
    <t>060.932.2649</t>
  </si>
  <si>
    <t>Válvulas.  Para  derivación  de  líquido  cefalorraquídeo  de  diafragma presión media  de  80  a  120 mm  de  H2O  catéter  cefálico  o ventricular de 15 cm mínimo de longitud y catéter peritoneal de 85 cm mínimo de longitud. Incluye: aditamentos para su colocación. Estéril y desechable. Tamaños: Adulto Pieza.</t>
  </si>
  <si>
    <t>060.953.0969</t>
  </si>
  <si>
    <t>Guatas. Tubular de algodón estoquinete y dimensiones intermedias entre las especificadas. Longitud : 22.81 M Ancho: 7.5 cm. Rollo.</t>
  </si>
  <si>
    <t>060.953.3260</t>
  </si>
  <si>
    <t>Vendas. Venda inmovilizadora de fibra de vidrio con recubrimiento ahulado en todas sus fibras impregnada de resina de poliuretano que al contacto con el agua provoca una reacción química de fraguado con guante de hule longitud 3.65 M. Ancho: 7.6 cm. Pieza.</t>
  </si>
  <si>
    <t>060.953.3286</t>
  </si>
  <si>
    <t>Vendas. Venda inmovilizadora de fibra de vidrio con recubrimiento ahulado en todas sus fibras impregnada de resina de poliuretano que al contacto con el agua provoca una reacción química de fraguado con guante de hule longitud 3.65 M. Ancho: 12.7 cm. Pieza.</t>
  </si>
  <si>
    <t>130.258.0392</t>
  </si>
  <si>
    <t>Collarines tipo: Thomas. Blando  para  limitar  la  flexión  dorsal  y  ventral  de  la columna cervical ajustable acojinado elaborado en hule espuma forrado en estoquinete cierre de velcro. Chico. Pieza.</t>
  </si>
  <si>
    <t>130.258.0426</t>
  </si>
  <si>
    <t>Collarines tipo: Thomas. Blando  para  limitar  la  flexión  dorsal  y  ventral  de  la columna cervical ajustable acojinado elaborado en hule espuma forrado en estoquinete cierre de velcro. Grande. Pieza.</t>
  </si>
  <si>
    <t>531.784.0204</t>
  </si>
  <si>
    <t>Reanimador de asistencia ventilatoria. Equipo para ayudar a restablecer la función de la ventilación por método no invasivo en pacientes neonatos pediátricos y adultos. Con las siguientes características seleccionables de acuerdo a las necesidades de las unidades médicas: Bolsa de doble cubierta o cubierta sencilla. Autoinflable. Desarmable y esterilizable. Válvula de no reinhalación de baja resistencia espiratoria. Reservorio de oxígeno con capacidad en ml. Conexión para oxígeno suplementario. Conectores para el paciente. Volumen de la bolsa. Resistencias inspiratoria y espiratoria máximas en agua/litro/segundo.</t>
  </si>
  <si>
    <t>537.375.0305</t>
  </si>
  <si>
    <t>Espejo ginecológico. Espejo vaginal Graves o Pederson tamaño chico.</t>
  </si>
  <si>
    <t>537.375.0313</t>
  </si>
  <si>
    <t>Espejo ginecológico. Espejo vaginal Graves o Pederson tamaño grande.</t>
  </si>
  <si>
    <t>537.375.0321</t>
  </si>
  <si>
    <t>Espejo ginecológico. Espejo vaginal Graves o Pederson tamaño mediano.</t>
  </si>
  <si>
    <t>CANTIDAD MIN</t>
  </si>
  <si>
    <t>CANTIDAD MAX</t>
  </si>
  <si>
    <t>SPPS-CENSIDA</t>
  </si>
  <si>
    <t>SPPS-CNEGSR</t>
  </si>
  <si>
    <t>SPPS-SAP</t>
  </si>
  <si>
    <t>#</t>
  </si>
  <si>
    <t>CLAVES</t>
  </si>
  <si>
    <t>DESCRIPCIÓN</t>
  </si>
  <si>
    <t>OADPRS</t>
  </si>
  <si>
    <t>HOSPITAL DE ESPECIALIDADES PEDIÁTRICAS</t>
  </si>
  <si>
    <t>HOSPITAL DE LA MUJER</t>
  </si>
  <si>
    <t>HOSPITAL GENERAL DE MÉXICO</t>
  </si>
  <si>
    <t>HOSPITAL GENERAL DR. MANUEL GEA GONZÁLEZ</t>
  </si>
  <si>
    <t>HOSPITAL INFANTIL DE MÉXICO FEDERICO GÓMEZ</t>
  </si>
  <si>
    <t>HOSPITAL JUÁREZ DE MÉXICO</t>
  </si>
  <si>
    <t>HOSPITAL NACIONAL HOMEOPÁTICO</t>
  </si>
  <si>
    <t>HOSPITAL REGIONAL DE ALTA ESPECIALIDAD CIUDAD SALUD</t>
  </si>
  <si>
    <t>HOSPITAL REGIONAL DE ALTA ESPECIALIDAD DE LA PENÍNSULA DE YUCATÁN</t>
  </si>
  <si>
    <t>HOSPITAL REGIONAL DE ALTA ESPECIALIDAD DE OAXACA</t>
  </si>
  <si>
    <t>HOSPITAL REGIONAL DE ALTA ESPECIALIDAD DEL BAJÍO</t>
  </si>
  <si>
    <t>HOSPITAL REGIONAL DE ALTA ESPECIALIDAD EN CD VICTORIA BICENTENARIO 2010</t>
  </si>
  <si>
    <t>HOSPITAL REGIONAL DE ALTA ESPECIALIDAD IXTAPALUCA</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</si>
  <si>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</si>
  <si>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</si>
  <si>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</si>
  <si>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</si>
  <si>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NEUROLOGÍA Y NEUROCIRUGÍA MANUEL VELASCO SUÁREZ</t>
  </si>
  <si>
    <t>INSTITUTO NACIONAL DE PEDIATRÍA</t>
  </si>
  <si>
    <t>INSTITUTO NACIONAL DE PERINATOLOGÍA ISIDRO ESPINOSA DE LOS REYES</t>
  </si>
  <si>
    <t>INSTITUTO NACIONAL DE PSIQUIATRÍA RAMÓN DE LA FUENTE MUÑÍZ</t>
  </si>
  <si>
    <t>INSTITUTO NACIONAL DE REHABILITACIÓN</t>
  </si>
  <si>
    <t>UNIDAD MÉDICO QUIRÚRGICA JUÁREZ CENTRO</t>
  </si>
  <si>
    <t>Pieza</t>
  </si>
  <si>
    <t>Equipo</t>
  </si>
  <si>
    <t>Caja</t>
  </si>
  <si>
    <t>APÉNDICE 1 DEMANDA DE MATERIAL DE CURACIÓN 2023-2024 (CCINSHAE)</t>
  </si>
  <si>
    <t>APÉNDICE 1 DEMANDA DE MATERIAL DE CURACIÓN 2023-2024</t>
  </si>
  <si>
    <t>TIPO</t>
  </si>
  <si>
    <t>LIBCT</t>
  </si>
  <si>
    <t>GUARDIA NACIONAL</t>
  </si>
  <si>
    <t>DE LAS 14 12 ESTAN ADJUDICADAS Y 2 IMPUGNADAS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</si>
</sst>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9"/>
      <color theme="1"/>
      <name val="Montserrat"/>
    </font>
    <font>
      <sz val="9"/>
      <color theme="1"/>
      <name val="Montserrat"/>
    </font>
    <font>
      <b/>
      <sz val="9"/>
      <color theme="0"/>
      <name val="Montserrat"/>
    </font>
    <font>
      <b/>
      <sz val="9"/>
      <name val="Montserrat"/>
    </font>
    <font>
      <b/>
      <sz val="11"/>
      <color theme="1"/>
      <name val="Montserrat"/>
    </font>
    <font>
      <b/>
      <sz val="8"/>
      <color theme="0"/>
      <name val="Montserrat"/>
    </font>
  </fonts>
  <fills count="5">
    <fill>
      <patternFill patternType="none"/>
    </fill>
    <fill>
      <patternFill patternType="gray125"/>
    </fill>
    <fill>
      <patternFill patternType="solid">
        <fgColor rgb="FFD4C19C"/>
        <bgColor theme="4" tint="0.79998168889431442"/>
      </patternFill>
    </fill>
    <fill>
      <patternFill patternType="solid">
        <fgColor rgb="FF13322B"/>
        <bgColor theme="4" tint="0.79995117038483843"/>
      </patternFill>
    </fill>
    <fill>
      <patternFill patternType="solid">
        <fgColor rgb="FFFFFF0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8">
    <xf numFmtId="0" fontId="0" fillId="0" borderId="0" xfId="0"/>
    <xf numFmtId="0" fontId="2" fillId="0" borderId="0" xfId="0" applyFont="1"/>
    <xf numFmtId="3" fontId="2" fillId="0" borderId="0" xfId="0" applyNumberFormat="1" applyFont="1"/>
    <xf numFmtId="0" fontId="2" fillId="0" borderId="0" xfId="0" applyFont="1" applyAlignment="1">
      <alignment horizontal="center" vertical="center"/>
    </xf>
    <xf numFmtId="0" fontId="2" fillId="0" borderId="0" xfId="0" applyFont="1" applyAlignment="1">
      <alignment horizontal="center"/>
    </xf>
    <xf numFmtId="3" fontId="1" fillId="0" borderId="0" xfId="0" applyNumberFormat="1" applyFont="1" applyAlignment="1">
      <alignment horizontal="center" vertical="center"/>
    </xf>
    <xf numFmtId="3" fontId="2" fillId="0" borderId="0" xfId="0" applyNumberFormat="1" applyFont="1" applyAlignment="1">
      <alignment horizontal="center"/>
    </xf>
    <xf numFmtId="3"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3"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xf>
    <xf numFmtId="0" fontId="2" fillId="0" borderId="1" xfId="0" applyFont="1" applyBorder="1" applyAlignment="1">
      <alignment horizontal="center" vertical="center"/>
    </xf>
    <xf numFmtId="3" fontId="1" fillId="0" borderId="0" xfId="0" applyNumberFormat="1" applyFont="1" applyAlignment="1">
      <alignment horizontal="left" vertical="center"/>
    </xf>
    <xf numFmtId="3" fontId="5" fillId="0" borderId="0" xfId="0" applyNumberFormat="1" applyFont="1" applyAlignment="1">
      <alignment horizontal="left" vertical="center"/>
    </xf>
    <xf numFmtId="3" fontId="2" fillId="0" borderId="1" xfId="0" applyNumberFormat="1" applyFont="1" applyBorder="1" applyAlignment="1">
      <alignment horizontal="right"/>
    </xf>
    <xf numFmtId="3" fontId="2" fillId="0" borderId="0" xfId="0" applyNumberFormat="1" applyFont="1" applyAlignment="1">
      <alignment horizontal="right" vertical="center"/>
    </xf>
    <xf numFmtId="3" fontId="1" fillId="0" borderId="1" xfId="0" applyNumberFormat="1" applyFont="1" applyBorder="1" applyAlignment="1">
      <alignment horizontal="right" vertical="center"/>
    </xf>
    <xf numFmtId="0" fontId="2" fillId="0" borderId="0" xfId="0" applyFont="1" applyAlignment="1">
      <alignment horizontal="center" vertical="center" wrapText="1"/>
    </xf>
    <xf numFmtId="3" fontId="2" fillId="0" borderId="0" xfId="0" applyNumberFormat="1" applyFont="1" applyAlignment="1">
      <alignment horizontal="left"/>
    </xf>
    <xf numFmtId="0" fontId="2" fillId="0" borderId="0" xfId="0" applyFont="1" applyAlignment="1">
      <alignment horizontal="left"/>
    </xf>
    <xf numFmtId="0" fontId="2" fillId="0" borderId="1" xfId="0" applyFont="1" applyBorder="1" applyAlignment="1">
      <alignment horizontal="left" vertical="center"/>
    </xf>
    <xf numFmtId="4" fontId="3" fillId="0" borderId="2" xfId="0" applyNumberFormat="1" applyFont="1" applyBorder="1" applyAlignment="1">
      <alignment horizontal="center" vertical="center" wrapText="1"/>
    </xf>
    <xf numFmtId="3" fontId="3"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xf>
    <xf numFmtId="0" fontId="2" fillId="4" borderId="1" xfId="0" applyFont="1" applyFill="1" applyBorder="1" applyAlignment="1">
      <alignment horizontal="left" vertical="center"/>
    </xf>
    <xf numFmtId="3" fontId="2" fillId="4" borderId="1" xfId="0" applyNumberFormat="1" applyFont="1" applyFill="1" applyBorder="1"/>
    <xf numFmtId="0" fontId="2" fillId="4" borderId="1" xfId="0" applyFont="1" applyFill="1" applyBorder="1"/>
    <xf numFmtId="3" fontId="1" fillId="4" borderId="1" xfId="0" applyNumberFormat="1" applyFont="1" applyFill="1" applyBorder="1"/>
    <xf numFmtId="3" fontId="3" fillId="3" borderId="2"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4" fontId="6" fillId="3" borderId="2"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0" fontId="2" fillId="0" borderId="0" xfId="0" applyFont="1" applyFill="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332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0"/>
  <sheetViews>
    <sheetView showGridLines="0" tabSelected="1" zoomScale="145" zoomScaleNormal="145" workbookViewId="0">
      <pane xSplit="3" ySplit="4" topLeftCell="D5" activePane="bottomRight" state="frozen"/>
      <selection pane="topRight" activeCell="D1" sqref="D1"/>
      <selection pane="bottomLeft" activeCell="A5" sqref="A5"/>
      <selection pane="bottomRight" activeCell="C82" sqref="C82"/>
    </sheetView>
  </sheetViews>
  <sheetFormatPr baseColWidth="10" defaultColWidth="11.44140625" defaultRowHeight="14.4" x14ac:dyDescent="0.35"/>
  <cols>
    <col min="1" max="1" width="6.6640625" style="6" customWidth="1"/>
    <col min="2" max="2" width="17.5546875" style="3" bestFit="1" customWidth="1"/>
    <col min="3" max="3" width="45.6640625" style="1" customWidth="1"/>
    <col min="4" max="4" width="9" style="3" bestFit="1" customWidth="1"/>
    <col min="5" max="5" width="9" style="3" customWidth="1"/>
    <col min="6" max="23" width="12.6640625" style="2" customWidth="1"/>
    <col min="24" max="24" width="12.6640625" style="18" customWidth="1"/>
    <col min="25" max="25" width="13.44140625" style="18" customWidth="1"/>
    <col min="26" max="16384" width="11.44140625" style="1"/>
  </cols>
  <sheetData>
    <row r="1" spans="1:27" ht="16.8" x14ac:dyDescent="0.35">
      <c r="A1" s="16" t="s">
        <v>220</v>
      </c>
    </row>
    <row r="2" spans="1:27" s="3" customFormat="1" ht="18" customHeight="1" x14ac:dyDescent="0.3">
      <c r="A2" s="7"/>
      <c r="B2" s="8"/>
      <c r="C2" s="8"/>
      <c r="D2" s="8"/>
      <c r="E2" s="24"/>
      <c r="F2" s="32" t="s">
        <v>5</v>
      </c>
      <c r="G2" s="33"/>
      <c r="H2" s="32" t="s">
        <v>1</v>
      </c>
      <c r="I2" s="33"/>
      <c r="J2" s="32" t="s">
        <v>4</v>
      </c>
      <c r="K2" s="33"/>
      <c r="L2" s="32" t="s">
        <v>0</v>
      </c>
      <c r="M2" s="33"/>
      <c r="N2" s="32" t="s">
        <v>223</v>
      </c>
      <c r="O2" s="33"/>
      <c r="P2" s="32" t="s">
        <v>192</v>
      </c>
      <c r="Q2" s="33"/>
      <c r="R2" s="32" t="s">
        <v>186</v>
      </c>
      <c r="S2" s="33"/>
      <c r="T2" s="32" t="s">
        <v>187</v>
      </c>
      <c r="U2" s="33"/>
      <c r="V2" s="32" t="s">
        <v>188</v>
      </c>
      <c r="W2" s="33"/>
      <c r="X2" s="34" t="s">
        <v>3</v>
      </c>
      <c r="Y2" s="34"/>
    </row>
    <row r="3" spans="1:27" s="3" customFormat="1" ht="28.8" x14ac:dyDescent="0.3">
      <c r="A3" s="9" t="s">
        <v>189</v>
      </c>
      <c r="B3" s="10" t="s">
        <v>190</v>
      </c>
      <c r="C3" s="10" t="s">
        <v>191</v>
      </c>
      <c r="D3" s="10" t="s">
        <v>7</v>
      </c>
      <c r="E3" s="10" t="s">
        <v>221</v>
      </c>
      <c r="F3" s="9" t="s">
        <v>184</v>
      </c>
      <c r="G3" s="9" t="s">
        <v>185</v>
      </c>
      <c r="H3" s="9" t="s">
        <v>184</v>
      </c>
      <c r="I3" s="9" t="s">
        <v>185</v>
      </c>
      <c r="J3" s="9" t="s">
        <v>184</v>
      </c>
      <c r="K3" s="9" t="s">
        <v>185</v>
      </c>
      <c r="L3" s="9" t="s">
        <v>184</v>
      </c>
      <c r="M3" s="9" t="s">
        <v>185</v>
      </c>
      <c r="N3" s="25" t="s">
        <v>184</v>
      </c>
      <c r="O3" s="25" t="s">
        <v>185</v>
      </c>
      <c r="P3" s="9" t="s">
        <v>184</v>
      </c>
      <c r="Q3" s="9" t="s">
        <v>185</v>
      </c>
      <c r="R3" s="9" t="s">
        <v>184</v>
      </c>
      <c r="S3" s="9" t="s">
        <v>185</v>
      </c>
      <c r="T3" s="9" t="s">
        <v>184</v>
      </c>
      <c r="U3" s="9" t="s">
        <v>185</v>
      </c>
      <c r="V3" s="9" t="s">
        <v>184</v>
      </c>
      <c r="W3" s="9" t="s">
        <v>185</v>
      </c>
      <c r="X3" s="9" t="s">
        <v>184</v>
      </c>
      <c r="Y3" s="9" t="s">
        <v>185</v>
      </c>
    </row>
    <row r="4" spans="1:27" s="3" customFormat="1" x14ac:dyDescent="0.3">
      <c r="A4" s="11" t="s">
        <v>6</v>
      </c>
      <c r="B4" s="12" t="s">
        <v>2</v>
      </c>
      <c r="C4" s="11">
        <f>SUBTOTAL(3,C5:C90)</f>
        <v>86</v>
      </c>
      <c r="D4" s="11" t="s">
        <v>6</v>
      </c>
      <c r="E4" s="11" t="s">
        <v>6</v>
      </c>
      <c r="F4" s="11">
        <f t="shared" ref="F4:Y4" si="0">SUBTOTAL(9,F5:F90)</f>
        <v>31931360</v>
      </c>
      <c r="G4" s="11">
        <f t="shared" si="0"/>
        <v>79828278</v>
      </c>
      <c r="H4" s="11">
        <f t="shared" si="0"/>
        <v>9069980</v>
      </c>
      <c r="I4" s="11">
        <f t="shared" si="0"/>
        <v>22672985</v>
      </c>
      <c r="J4" s="11">
        <f t="shared" si="0"/>
        <v>6219949</v>
      </c>
      <c r="K4" s="11">
        <f t="shared" si="0"/>
        <v>15549858</v>
      </c>
      <c r="L4" s="11">
        <f t="shared" si="0"/>
        <v>1704223</v>
      </c>
      <c r="M4" s="11">
        <f t="shared" si="0"/>
        <v>4259831</v>
      </c>
      <c r="N4" s="11">
        <f t="shared" si="0"/>
        <v>730449</v>
      </c>
      <c r="O4" s="11">
        <f t="shared" si="0"/>
        <v>1826088</v>
      </c>
      <c r="P4" s="11">
        <f t="shared" si="0"/>
        <v>12863</v>
      </c>
      <c r="Q4" s="11">
        <f t="shared" si="0"/>
        <v>32093</v>
      </c>
      <c r="R4" s="11">
        <f t="shared" si="0"/>
        <v>0</v>
      </c>
      <c r="S4" s="11">
        <f t="shared" si="0"/>
        <v>0</v>
      </c>
      <c r="T4" s="11">
        <f t="shared" si="0"/>
        <v>21697</v>
      </c>
      <c r="U4" s="11">
        <f t="shared" si="0"/>
        <v>54198</v>
      </c>
      <c r="V4" s="11">
        <f t="shared" si="0"/>
        <v>2702</v>
      </c>
      <c r="W4" s="11">
        <f t="shared" si="0"/>
        <v>6713</v>
      </c>
      <c r="X4" s="11">
        <f t="shared" si="0"/>
        <v>49693223</v>
      </c>
      <c r="Y4" s="11">
        <f t="shared" si="0"/>
        <v>124230044</v>
      </c>
    </row>
    <row r="5" spans="1:27" x14ac:dyDescent="0.35">
      <c r="A5" s="13">
        <v>1</v>
      </c>
      <c r="B5" s="14" t="s">
        <v>8</v>
      </c>
      <c r="C5" s="23" t="s">
        <v>9</v>
      </c>
      <c r="D5" s="14" t="s">
        <v>216</v>
      </c>
      <c r="E5" s="14" t="s">
        <v>222</v>
      </c>
      <c r="F5" s="17">
        <v>1900</v>
      </c>
      <c r="G5" s="17">
        <v>4749</v>
      </c>
      <c r="H5" s="17">
        <v>45</v>
      </c>
      <c r="I5" s="17">
        <v>107</v>
      </c>
      <c r="J5" s="17"/>
      <c r="K5" s="17"/>
      <c r="L5" s="17">
        <v>144</v>
      </c>
      <c r="M5" s="17">
        <v>352</v>
      </c>
      <c r="N5" s="17"/>
      <c r="O5" s="17"/>
      <c r="P5" s="17"/>
      <c r="Q5" s="17"/>
      <c r="R5" s="17"/>
      <c r="S5" s="17"/>
      <c r="T5" s="17"/>
      <c r="U5" s="17"/>
      <c r="V5" s="17"/>
      <c r="W5" s="17"/>
      <c r="X5" s="19">
        <f t="shared" ref="X5:X35" si="1">SUM(F5+H5+J5+L5+N5+P5+R5+T5+V5)</f>
        <v>2089</v>
      </c>
      <c r="Y5" s="19">
        <f t="shared" ref="Y5:Y35" si="2">SUM(G5+I5+K5+M5+O5+Q5+S5+U5+W5)</f>
        <v>5208</v>
      </c>
      <c r="AA5" s="2"/>
    </row>
    <row r="6" spans="1:27" x14ac:dyDescent="0.35">
      <c r="A6" s="13">
        <v>2</v>
      </c>
      <c r="B6" s="14" t="s">
        <v>10</v>
      </c>
      <c r="C6" s="23" t="s">
        <v>11</v>
      </c>
      <c r="D6" s="14" t="s">
        <v>216</v>
      </c>
      <c r="E6" s="14" t="s">
        <v>222</v>
      </c>
      <c r="F6" s="17">
        <v>54</v>
      </c>
      <c r="G6" s="17">
        <v>135</v>
      </c>
      <c r="H6" s="17">
        <v>6163</v>
      </c>
      <c r="I6" s="17">
        <v>15394</v>
      </c>
      <c r="J6" s="17"/>
      <c r="K6" s="17"/>
      <c r="L6" s="17">
        <v>24</v>
      </c>
      <c r="M6" s="17">
        <v>60</v>
      </c>
      <c r="N6" s="17"/>
      <c r="O6" s="17"/>
      <c r="P6" s="17">
        <v>108</v>
      </c>
      <c r="Q6" s="17">
        <v>267</v>
      </c>
      <c r="R6" s="17"/>
      <c r="S6" s="17"/>
      <c r="T6" s="17"/>
      <c r="U6" s="17"/>
      <c r="V6" s="17"/>
      <c r="W6" s="17"/>
      <c r="X6" s="19">
        <f t="shared" si="1"/>
        <v>6349</v>
      </c>
      <c r="Y6" s="19">
        <f t="shared" si="2"/>
        <v>15856</v>
      </c>
      <c r="AA6" s="2"/>
    </row>
    <row r="7" spans="1:27" x14ac:dyDescent="0.35">
      <c r="A7" s="13">
        <v>3</v>
      </c>
      <c r="B7" s="14" t="s">
        <v>12</v>
      </c>
      <c r="C7" s="23" t="s">
        <v>13</v>
      </c>
      <c r="D7" s="14" t="s">
        <v>216</v>
      </c>
      <c r="E7" s="14" t="s">
        <v>222</v>
      </c>
      <c r="F7" s="17"/>
      <c r="G7" s="17"/>
      <c r="H7" s="17">
        <v>6</v>
      </c>
      <c r="I7" s="17">
        <v>8</v>
      </c>
      <c r="J7" s="17"/>
      <c r="K7" s="17"/>
      <c r="L7" s="17">
        <v>16</v>
      </c>
      <c r="M7" s="17">
        <v>40</v>
      </c>
      <c r="N7" s="17"/>
      <c r="O7" s="17"/>
      <c r="P7" s="17">
        <v>81</v>
      </c>
      <c r="Q7" s="17">
        <v>200</v>
      </c>
      <c r="R7" s="17"/>
      <c r="S7" s="17"/>
      <c r="T7" s="17"/>
      <c r="U7" s="17"/>
      <c r="V7" s="17"/>
      <c r="W7" s="17"/>
      <c r="X7" s="19">
        <f t="shared" si="1"/>
        <v>103</v>
      </c>
      <c r="Y7" s="19">
        <f t="shared" si="2"/>
        <v>248</v>
      </c>
      <c r="AA7" s="2"/>
    </row>
    <row r="8" spans="1:27" x14ac:dyDescent="0.35">
      <c r="A8" s="13">
        <v>4</v>
      </c>
      <c r="B8" s="14" t="s">
        <v>14</v>
      </c>
      <c r="C8" s="23" t="s">
        <v>15</v>
      </c>
      <c r="D8" s="14" t="s">
        <v>216</v>
      </c>
      <c r="E8" s="14" t="s">
        <v>222</v>
      </c>
      <c r="F8" s="17">
        <v>40</v>
      </c>
      <c r="G8" s="17">
        <v>96</v>
      </c>
      <c r="H8" s="17">
        <v>5611</v>
      </c>
      <c r="I8" s="17">
        <v>14010</v>
      </c>
      <c r="J8" s="17"/>
      <c r="K8" s="17"/>
      <c r="L8" s="17">
        <v>86</v>
      </c>
      <c r="M8" s="17">
        <v>206</v>
      </c>
      <c r="N8" s="17"/>
      <c r="O8" s="17"/>
      <c r="P8" s="17">
        <v>95</v>
      </c>
      <c r="Q8" s="17">
        <v>235</v>
      </c>
      <c r="R8" s="17"/>
      <c r="S8" s="17"/>
      <c r="T8" s="17"/>
      <c r="U8" s="17"/>
      <c r="V8" s="17"/>
      <c r="W8" s="17"/>
      <c r="X8" s="19">
        <f t="shared" si="1"/>
        <v>5832</v>
      </c>
      <c r="Y8" s="19">
        <f t="shared" si="2"/>
        <v>14547</v>
      </c>
      <c r="AA8" s="2"/>
    </row>
    <row r="9" spans="1:27" x14ac:dyDescent="0.35">
      <c r="A9" s="13">
        <v>5</v>
      </c>
      <c r="B9" s="14" t="s">
        <v>16</v>
      </c>
      <c r="C9" s="23" t="s">
        <v>17</v>
      </c>
      <c r="D9" s="14" t="s">
        <v>216</v>
      </c>
      <c r="E9" s="14" t="s">
        <v>222</v>
      </c>
      <c r="F9" s="17">
        <v>1777</v>
      </c>
      <c r="G9" s="17">
        <v>4439</v>
      </c>
      <c r="H9" s="17">
        <v>975</v>
      </c>
      <c r="I9" s="17">
        <v>2427</v>
      </c>
      <c r="J9" s="17"/>
      <c r="K9" s="17"/>
      <c r="L9" s="17">
        <v>19</v>
      </c>
      <c r="M9" s="17">
        <v>45</v>
      </c>
      <c r="N9" s="17"/>
      <c r="O9" s="17"/>
      <c r="P9" s="17">
        <v>93</v>
      </c>
      <c r="Q9" s="17">
        <v>231</v>
      </c>
      <c r="R9" s="17"/>
      <c r="S9" s="17"/>
      <c r="T9" s="17"/>
      <c r="U9" s="17"/>
      <c r="V9" s="17"/>
      <c r="W9" s="17"/>
      <c r="X9" s="19">
        <f t="shared" si="1"/>
        <v>2864</v>
      </c>
      <c r="Y9" s="19">
        <f t="shared" si="2"/>
        <v>7142</v>
      </c>
      <c r="AA9" s="2"/>
    </row>
    <row r="10" spans="1:27" x14ac:dyDescent="0.35">
      <c r="A10" s="13">
        <v>6</v>
      </c>
      <c r="B10" s="14" t="s">
        <v>18</v>
      </c>
      <c r="C10" s="23" t="s">
        <v>19</v>
      </c>
      <c r="D10" s="14" t="s">
        <v>216</v>
      </c>
      <c r="E10" s="14" t="s">
        <v>222</v>
      </c>
      <c r="F10" s="17">
        <v>48988</v>
      </c>
      <c r="G10" s="17">
        <v>122469</v>
      </c>
      <c r="H10" s="17">
        <v>80888</v>
      </c>
      <c r="I10" s="17">
        <v>202173</v>
      </c>
      <c r="J10" s="17">
        <v>19112</v>
      </c>
      <c r="K10" s="17">
        <v>47780</v>
      </c>
      <c r="L10" s="17">
        <v>5106</v>
      </c>
      <c r="M10" s="17">
        <v>12754</v>
      </c>
      <c r="N10" s="17">
        <v>2219</v>
      </c>
      <c r="O10" s="17">
        <v>5544</v>
      </c>
      <c r="P10" s="17"/>
      <c r="Q10" s="17"/>
      <c r="R10" s="17"/>
      <c r="S10" s="17"/>
      <c r="T10" s="17"/>
      <c r="U10" s="17"/>
      <c r="V10" s="17">
        <v>18</v>
      </c>
      <c r="W10" s="17">
        <v>44</v>
      </c>
      <c r="X10" s="19">
        <f t="shared" si="1"/>
        <v>156331</v>
      </c>
      <c r="Y10" s="19">
        <f t="shared" si="2"/>
        <v>390764</v>
      </c>
      <c r="AA10" s="2"/>
    </row>
    <row r="11" spans="1:27" x14ac:dyDescent="0.35">
      <c r="A11" s="13">
        <v>7</v>
      </c>
      <c r="B11" s="14" t="s">
        <v>20</v>
      </c>
      <c r="C11" s="23" t="s">
        <v>21</v>
      </c>
      <c r="D11" s="14" t="s">
        <v>216</v>
      </c>
      <c r="E11" s="14" t="s">
        <v>222</v>
      </c>
      <c r="F11" s="17">
        <v>12532</v>
      </c>
      <c r="G11" s="17">
        <v>31328</v>
      </c>
      <c r="H11" s="17">
        <v>6192</v>
      </c>
      <c r="I11" s="17">
        <v>15459</v>
      </c>
      <c r="J11" s="17">
        <v>3032</v>
      </c>
      <c r="K11" s="17">
        <v>7578</v>
      </c>
      <c r="L11" s="17">
        <v>1357</v>
      </c>
      <c r="M11" s="17">
        <v>3380</v>
      </c>
      <c r="N11" s="17"/>
      <c r="O11" s="17"/>
      <c r="P11" s="17">
        <v>12</v>
      </c>
      <c r="Q11" s="17">
        <v>28</v>
      </c>
      <c r="R11" s="17"/>
      <c r="S11" s="17"/>
      <c r="T11" s="17"/>
      <c r="U11" s="17"/>
      <c r="V11" s="17"/>
      <c r="W11" s="17"/>
      <c r="X11" s="19">
        <f t="shared" si="1"/>
        <v>23125</v>
      </c>
      <c r="Y11" s="19">
        <f t="shared" si="2"/>
        <v>57773</v>
      </c>
      <c r="AA11" s="2"/>
    </row>
    <row r="12" spans="1:27" x14ac:dyDescent="0.35">
      <c r="A12" s="13">
        <v>8</v>
      </c>
      <c r="B12" s="14" t="s">
        <v>22</v>
      </c>
      <c r="C12" s="23" t="s">
        <v>23</v>
      </c>
      <c r="D12" s="14" t="s">
        <v>216</v>
      </c>
      <c r="E12" s="14" t="s">
        <v>222</v>
      </c>
      <c r="F12" s="17">
        <v>81065</v>
      </c>
      <c r="G12" s="17">
        <v>202662</v>
      </c>
      <c r="H12" s="17">
        <v>18552</v>
      </c>
      <c r="I12" s="17">
        <v>46335</v>
      </c>
      <c r="J12" s="17"/>
      <c r="K12" s="17"/>
      <c r="L12" s="17">
        <v>5356</v>
      </c>
      <c r="M12" s="17">
        <v>13366</v>
      </c>
      <c r="N12" s="17">
        <v>1248</v>
      </c>
      <c r="O12" s="17">
        <v>3118</v>
      </c>
      <c r="P12" s="17">
        <v>32</v>
      </c>
      <c r="Q12" s="17">
        <v>77</v>
      </c>
      <c r="R12" s="17"/>
      <c r="S12" s="17"/>
      <c r="T12" s="17"/>
      <c r="U12" s="17"/>
      <c r="V12" s="17">
        <v>16</v>
      </c>
      <c r="W12" s="17">
        <v>40</v>
      </c>
      <c r="X12" s="19">
        <f t="shared" si="1"/>
        <v>106269</v>
      </c>
      <c r="Y12" s="19">
        <f t="shared" si="2"/>
        <v>265598</v>
      </c>
      <c r="AA12" s="2"/>
    </row>
    <row r="13" spans="1:27" x14ac:dyDescent="0.35">
      <c r="A13" s="13">
        <v>9</v>
      </c>
      <c r="B13" s="14" t="s">
        <v>24</v>
      </c>
      <c r="C13" s="23" t="s">
        <v>25</v>
      </c>
      <c r="D13" s="14" t="s">
        <v>216</v>
      </c>
      <c r="E13" s="14" t="s">
        <v>222</v>
      </c>
      <c r="F13" s="17">
        <v>76615</v>
      </c>
      <c r="G13" s="17">
        <v>191537</v>
      </c>
      <c r="H13" s="17">
        <v>19797</v>
      </c>
      <c r="I13" s="17">
        <v>49464</v>
      </c>
      <c r="J13" s="17"/>
      <c r="K13" s="17"/>
      <c r="L13" s="17">
        <v>4896</v>
      </c>
      <c r="M13" s="17">
        <v>12219</v>
      </c>
      <c r="N13" s="17"/>
      <c r="O13" s="17"/>
      <c r="P13" s="17">
        <v>9</v>
      </c>
      <c r="Q13" s="17">
        <v>22</v>
      </c>
      <c r="R13" s="17"/>
      <c r="S13" s="17"/>
      <c r="T13" s="17"/>
      <c r="U13" s="17"/>
      <c r="V13" s="17">
        <v>4</v>
      </c>
      <c r="W13" s="17">
        <v>8</v>
      </c>
      <c r="X13" s="19">
        <f t="shared" si="1"/>
        <v>101321</v>
      </c>
      <c r="Y13" s="19">
        <f t="shared" si="2"/>
        <v>253250</v>
      </c>
      <c r="AA13" s="2"/>
    </row>
    <row r="14" spans="1:27" x14ac:dyDescent="0.35">
      <c r="A14" s="13">
        <v>10</v>
      </c>
      <c r="B14" s="14" t="s">
        <v>26</v>
      </c>
      <c r="C14" s="23" t="s">
        <v>27</v>
      </c>
      <c r="D14" s="14" t="s">
        <v>216</v>
      </c>
      <c r="E14" s="14" t="s">
        <v>222</v>
      </c>
      <c r="F14" s="17">
        <v>8229</v>
      </c>
      <c r="G14" s="17">
        <v>20572</v>
      </c>
      <c r="H14" s="17">
        <v>4608</v>
      </c>
      <c r="I14" s="17">
        <v>11501</v>
      </c>
      <c r="J14" s="17"/>
      <c r="K14" s="17"/>
      <c r="L14" s="17">
        <v>1234</v>
      </c>
      <c r="M14" s="17">
        <v>3074</v>
      </c>
      <c r="N14" s="17"/>
      <c r="O14" s="17"/>
      <c r="P14" s="17"/>
      <c r="Q14" s="17"/>
      <c r="R14" s="17"/>
      <c r="S14" s="17"/>
      <c r="T14" s="17"/>
      <c r="U14" s="17"/>
      <c r="V14" s="17"/>
      <c r="W14" s="17"/>
      <c r="X14" s="19">
        <f t="shared" si="1"/>
        <v>14071</v>
      </c>
      <c r="Y14" s="19">
        <f t="shared" si="2"/>
        <v>35147</v>
      </c>
      <c r="AA14" s="2"/>
    </row>
    <row r="15" spans="1:27" x14ac:dyDescent="0.35">
      <c r="A15" s="13">
        <v>11</v>
      </c>
      <c r="B15" s="14" t="s">
        <v>28</v>
      </c>
      <c r="C15" s="23" t="s">
        <v>29</v>
      </c>
      <c r="D15" s="14" t="s">
        <v>216</v>
      </c>
      <c r="E15" s="14" t="s">
        <v>222</v>
      </c>
      <c r="F15" s="17">
        <v>38924</v>
      </c>
      <c r="G15" s="17">
        <v>97308</v>
      </c>
      <c r="H15" s="17">
        <v>73553</v>
      </c>
      <c r="I15" s="17">
        <v>183859</v>
      </c>
      <c r="J15" s="17"/>
      <c r="K15" s="17"/>
      <c r="L15" s="17">
        <v>1496</v>
      </c>
      <c r="M15" s="17">
        <v>3740</v>
      </c>
      <c r="N15" s="17"/>
      <c r="O15" s="17"/>
      <c r="P15" s="17"/>
      <c r="Q15" s="17"/>
      <c r="R15" s="17"/>
      <c r="S15" s="17"/>
      <c r="T15" s="17"/>
      <c r="U15" s="17"/>
      <c r="V15" s="17">
        <v>8</v>
      </c>
      <c r="W15" s="17">
        <v>20</v>
      </c>
      <c r="X15" s="19">
        <f t="shared" si="1"/>
        <v>113981</v>
      </c>
      <c r="Y15" s="19">
        <f t="shared" si="2"/>
        <v>284927</v>
      </c>
      <c r="AA15" s="2"/>
    </row>
    <row r="16" spans="1:27" x14ac:dyDescent="0.35">
      <c r="A16" s="13">
        <v>12</v>
      </c>
      <c r="B16" s="14" t="s">
        <v>30</v>
      </c>
      <c r="C16" s="23" t="s">
        <v>31</v>
      </c>
      <c r="D16" s="14" t="s">
        <v>216</v>
      </c>
      <c r="E16" s="14" t="s">
        <v>222</v>
      </c>
      <c r="F16" s="17">
        <v>1344473</v>
      </c>
      <c r="G16" s="17">
        <v>3361179</v>
      </c>
      <c r="H16" s="17">
        <v>88976</v>
      </c>
      <c r="I16" s="17">
        <v>222380</v>
      </c>
      <c r="J16" s="17">
        <v>234000</v>
      </c>
      <c r="K16" s="17">
        <v>585000</v>
      </c>
      <c r="L16" s="17">
        <v>22264</v>
      </c>
      <c r="M16" s="17">
        <v>55642</v>
      </c>
      <c r="N16" s="17"/>
      <c r="O16" s="17"/>
      <c r="P16" s="17">
        <v>692</v>
      </c>
      <c r="Q16" s="17">
        <v>1730</v>
      </c>
      <c r="R16" s="17"/>
      <c r="S16" s="17"/>
      <c r="T16" s="17"/>
      <c r="U16" s="17"/>
      <c r="V16" s="17">
        <v>2</v>
      </c>
      <c r="W16" s="17">
        <v>4</v>
      </c>
      <c r="X16" s="19">
        <f t="shared" si="1"/>
        <v>1690407</v>
      </c>
      <c r="Y16" s="19">
        <f t="shared" si="2"/>
        <v>4225935</v>
      </c>
      <c r="AA16" s="2"/>
    </row>
    <row r="17" spans="1:27" x14ac:dyDescent="0.35">
      <c r="A17" s="13">
        <v>13</v>
      </c>
      <c r="B17" s="14" t="s">
        <v>32</v>
      </c>
      <c r="C17" s="23" t="s">
        <v>33</v>
      </c>
      <c r="D17" s="14" t="s">
        <v>217</v>
      </c>
      <c r="E17" s="14" t="s">
        <v>222</v>
      </c>
      <c r="F17" s="17">
        <v>109091</v>
      </c>
      <c r="G17" s="17">
        <v>272727</v>
      </c>
      <c r="H17" s="17">
        <v>28034</v>
      </c>
      <c r="I17" s="17">
        <v>70041</v>
      </c>
      <c r="J17" s="17"/>
      <c r="K17" s="17"/>
      <c r="L17" s="17">
        <v>7370</v>
      </c>
      <c r="M17" s="17">
        <v>18417</v>
      </c>
      <c r="N17" s="17"/>
      <c r="O17" s="17"/>
      <c r="P17" s="17">
        <v>974</v>
      </c>
      <c r="Q17" s="17">
        <v>2435</v>
      </c>
      <c r="R17" s="17"/>
      <c r="S17" s="17"/>
      <c r="T17" s="17"/>
      <c r="U17" s="17"/>
      <c r="V17" s="17"/>
      <c r="W17" s="17"/>
      <c r="X17" s="19">
        <f t="shared" si="1"/>
        <v>145469</v>
      </c>
      <c r="Y17" s="19">
        <f t="shared" si="2"/>
        <v>363620</v>
      </c>
      <c r="AA17" s="2"/>
    </row>
    <row r="18" spans="1:27" x14ac:dyDescent="0.35">
      <c r="A18" s="13">
        <v>14</v>
      </c>
      <c r="B18" s="14" t="s">
        <v>34</v>
      </c>
      <c r="C18" s="23" t="s">
        <v>35</v>
      </c>
      <c r="D18" s="14" t="s">
        <v>216</v>
      </c>
      <c r="E18" s="14" t="s">
        <v>222</v>
      </c>
      <c r="F18" s="17">
        <v>42492</v>
      </c>
      <c r="G18" s="17">
        <v>106229</v>
      </c>
      <c r="H18" s="17">
        <v>12908</v>
      </c>
      <c r="I18" s="17">
        <v>32256</v>
      </c>
      <c r="J18" s="17"/>
      <c r="K18" s="17"/>
      <c r="L18" s="17">
        <v>869</v>
      </c>
      <c r="M18" s="17">
        <v>2168</v>
      </c>
      <c r="N18" s="17"/>
      <c r="O18" s="17"/>
      <c r="P18" s="17">
        <v>32</v>
      </c>
      <c r="Q18" s="17">
        <v>78</v>
      </c>
      <c r="R18" s="17"/>
      <c r="S18" s="17"/>
      <c r="T18" s="17"/>
      <c r="U18" s="17"/>
      <c r="V18" s="17">
        <v>6</v>
      </c>
      <c r="W18" s="17">
        <v>15</v>
      </c>
      <c r="X18" s="19">
        <f t="shared" si="1"/>
        <v>56307</v>
      </c>
      <c r="Y18" s="19">
        <f t="shared" si="2"/>
        <v>140746</v>
      </c>
      <c r="AA18" s="2"/>
    </row>
    <row r="19" spans="1:27" x14ac:dyDescent="0.35">
      <c r="A19" s="13">
        <v>15</v>
      </c>
      <c r="B19" s="14" t="s">
        <v>36</v>
      </c>
      <c r="C19" s="23" t="s">
        <v>37</v>
      </c>
      <c r="D19" s="14" t="s">
        <v>216</v>
      </c>
      <c r="E19" s="14" t="s">
        <v>222</v>
      </c>
      <c r="F19" s="17">
        <v>7023</v>
      </c>
      <c r="G19" s="17">
        <v>17555</v>
      </c>
      <c r="H19" s="17">
        <v>4211</v>
      </c>
      <c r="I19" s="17">
        <v>10496</v>
      </c>
      <c r="J19" s="17">
        <v>2337</v>
      </c>
      <c r="K19" s="17">
        <v>5842</v>
      </c>
      <c r="L19" s="17">
        <v>104</v>
      </c>
      <c r="M19" s="17">
        <v>252</v>
      </c>
      <c r="N19" s="17"/>
      <c r="O19" s="17"/>
      <c r="P19" s="17"/>
      <c r="Q19" s="17"/>
      <c r="R19" s="17"/>
      <c r="S19" s="17"/>
      <c r="T19" s="17"/>
      <c r="U19" s="17"/>
      <c r="V19" s="17"/>
      <c r="W19" s="17"/>
      <c r="X19" s="19">
        <f t="shared" si="1"/>
        <v>13675</v>
      </c>
      <c r="Y19" s="19">
        <f t="shared" si="2"/>
        <v>34145</v>
      </c>
      <c r="AA19" s="2"/>
    </row>
    <row r="20" spans="1:27" x14ac:dyDescent="0.35">
      <c r="A20" s="13">
        <v>16</v>
      </c>
      <c r="B20" s="14" t="s">
        <v>38</v>
      </c>
      <c r="C20" s="23" t="s">
        <v>39</v>
      </c>
      <c r="D20" s="14" t="s">
        <v>216</v>
      </c>
      <c r="E20" s="14" t="s">
        <v>222</v>
      </c>
      <c r="F20" s="17">
        <v>59796</v>
      </c>
      <c r="G20" s="17">
        <v>149490</v>
      </c>
      <c r="H20" s="17">
        <v>14278</v>
      </c>
      <c r="I20" s="17">
        <v>35674</v>
      </c>
      <c r="J20" s="17">
        <v>19059</v>
      </c>
      <c r="K20" s="17">
        <v>47644</v>
      </c>
      <c r="L20" s="17">
        <v>11853</v>
      </c>
      <c r="M20" s="17">
        <v>29630</v>
      </c>
      <c r="N20" s="17"/>
      <c r="O20" s="17"/>
      <c r="P20" s="17"/>
      <c r="Q20" s="17"/>
      <c r="R20" s="17"/>
      <c r="S20" s="17"/>
      <c r="T20" s="17"/>
      <c r="U20" s="17"/>
      <c r="V20" s="17">
        <v>8</v>
      </c>
      <c r="W20" s="17">
        <v>20</v>
      </c>
      <c r="X20" s="19">
        <f t="shared" si="1"/>
        <v>104994</v>
      </c>
      <c r="Y20" s="19">
        <f t="shared" si="2"/>
        <v>262458</v>
      </c>
      <c r="AA20" s="2"/>
    </row>
    <row r="21" spans="1:27" x14ac:dyDescent="0.35">
      <c r="A21" s="13">
        <v>17</v>
      </c>
      <c r="B21" s="14" t="s">
        <v>40</v>
      </c>
      <c r="C21" s="23" t="s">
        <v>41</v>
      </c>
      <c r="D21" s="14" t="s">
        <v>216</v>
      </c>
      <c r="E21" s="14" t="s">
        <v>222</v>
      </c>
      <c r="F21" s="17">
        <v>25354</v>
      </c>
      <c r="G21" s="17">
        <v>63384</v>
      </c>
      <c r="H21" s="17">
        <v>16277</v>
      </c>
      <c r="I21" s="17">
        <v>40675</v>
      </c>
      <c r="J21" s="17"/>
      <c r="K21" s="17"/>
      <c r="L21" s="17">
        <v>13859</v>
      </c>
      <c r="M21" s="17">
        <v>34644</v>
      </c>
      <c r="N21" s="17"/>
      <c r="O21" s="17"/>
      <c r="P21" s="17">
        <v>4</v>
      </c>
      <c r="Q21" s="17">
        <v>6</v>
      </c>
      <c r="R21" s="17"/>
      <c r="S21" s="17"/>
      <c r="T21" s="17"/>
      <c r="U21" s="17"/>
      <c r="V21" s="17"/>
      <c r="W21" s="17"/>
      <c r="X21" s="19">
        <f t="shared" si="1"/>
        <v>55494</v>
      </c>
      <c r="Y21" s="19">
        <f t="shared" si="2"/>
        <v>138709</v>
      </c>
      <c r="AA21" s="2"/>
    </row>
    <row r="22" spans="1:27" x14ac:dyDescent="0.35">
      <c r="A22" s="13">
        <v>18</v>
      </c>
      <c r="B22" s="14" t="s">
        <v>42</v>
      </c>
      <c r="C22" s="23" t="s">
        <v>43</v>
      </c>
      <c r="D22" s="14" t="s">
        <v>216</v>
      </c>
      <c r="E22" s="14" t="s">
        <v>222</v>
      </c>
      <c r="F22" s="17">
        <v>2664</v>
      </c>
      <c r="G22" s="17">
        <v>6658</v>
      </c>
      <c r="H22" s="17">
        <v>4938</v>
      </c>
      <c r="I22" s="17">
        <v>12311</v>
      </c>
      <c r="J22" s="17"/>
      <c r="K22" s="17"/>
      <c r="L22" s="17">
        <v>1934</v>
      </c>
      <c r="M22" s="17">
        <v>4826</v>
      </c>
      <c r="N22" s="17"/>
      <c r="O22" s="17"/>
      <c r="P22" s="17"/>
      <c r="Q22" s="17"/>
      <c r="R22" s="17"/>
      <c r="S22" s="17"/>
      <c r="T22" s="17"/>
      <c r="U22" s="17"/>
      <c r="V22" s="17"/>
      <c r="W22" s="17"/>
      <c r="X22" s="19">
        <f t="shared" si="1"/>
        <v>9536</v>
      </c>
      <c r="Y22" s="19">
        <f t="shared" si="2"/>
        <v>23795</v>
      </c>
      <c r="AA22" s="2"/>
    </row>
    <row r="23" spans="1:27" x14ac:dyDescent="0.35">
      <c r="A23" s="13">
        <v>19</v>
      </c>
      <c r="B23" s="14" t="s">
        <v>44</v>
      </c>
      <c r="C23" s="23" t="s">
        <v>45</v>
      </c>
      <c r="D23" s="14" t="s">
        <v>216</v>
      </c>
      <c r="E23" s="14" t="s">
        <v>222</v>
      </c>
      <c r="F23" s="17">
        <v>6321</v>
      </c>
      <c r="G23" s="17">
        <v>15800</v>
      </c>
      <c r="H23" s="17">
        <v>12623</v>
      </c>
      <c r="I23" s="17">
        <v>31516</v>
      </c>
      <c r="J23" s="17"/>
      <c r="K23" s="17"/>
      <c r="L23" s="17">
        <v>5381</v>
      </c>
      <c r="M23" s="17">
        <v>13446</v>
      </c>
      <c r="N23" s="17"/>
      <c r="O23" s="17"/>
      <c r="P23" s="17"/>
      <c r="Q23" s="17"/>
      <c r="R23" s="17"/>
      <c r="S23" s="17"/>
      <c r="T23" s="17"/>
      <c r="U23" s="17"/>
      <c r="V23" s="17"/>
      <c r="W23" s="17"/>
      <c r="X23" s="19">
        <f t="shared" si="1"/>
        <v>24325</v>
      </c>
      <c r="Y23" s="19">
        <f t="shared" si="2"/>
        <v>60762</v>
      </c>
      <c r="AA23" s="2"/>
    </row>
    <row r="24" spans="1:27" x14ac:dyDescent="0.35">
      <c r="A24" s="13">
        <v>20</v>
      </c>
      <c r="B24" s="14" t="s">
        <v>46</v>
      </c>
      <c r="C24" s="23" t="s">
        <v>47</v>
      </c>
      <c r="D24" s="14" t="s">
        <v>216</v>
      </c>
      <c r="E24" s="14" t="s">
        <v>222</v>
      </c>
      <c r="F24" s="17">
        <v>2530</v>
      </c>
      <c r="G24" s="17">
        <v>6323</v>
      </c>
      <c r="H24" s="17">
        <v>33869</v>
      </c>
      <c r="I24" s="17">
        <v>84654</v>
      </c>
      <c r="J24" s="17"/>
      <c r="K24" s="17"/>
      <c r="L24" s="17"/>
      <c r="M24" s="17"/>
      <c r="N24" s="17"/>
      <c r="O24" s="17"/>
      <c r="P24" s="17"/>
      <c r="Q24" s="17"/>
      <c r="R24" s="17"/>
      <c r="S24" s="17"/>
      <c r="T24" s="17"/>
      <c r="U24" s="17"/>
      <c r="V24" s="17"/>
      <c r="W24" s="17"/>
      <c r="X24" s="19">
        <f t="shared" si="1"/>
        <v>36399</v>
      </c>
      <c r="Y24" s="19">
        <f t="shared" si="2"/>
        <v>90977</v>
      </c>
      <c r="AA24" s="2"/>
    </row>
    <row r="25" spans="1:27" x14ac:dyDescent="0.35">
      <c r="A25" s="13">
        <v>21</v>
      </c>
      <c r="B25" s="14" t="s">
        <v>48</v>
      </c>
      <c r="C25" s="23" t="s">
        <v>49</v>
      </c>
      <c r="D25" s="14" t="s">
        <v>216</v>
      </c>
      <c r="E25" s="14" t="s">
        <v>222</v>
      </c>
      <c r="F25" s="17">
        <v>204</v>
      </c>
      <c r="G25" s="17">
        <v>506</v>
      </c>
      <c r="H25" s="17">
        <v>259</v>
      </c>
      <c r="I25" s="17">
        <v>640</v>
      </c>
      <c r="J25" s="17"/>
      <c r="K25" s="17"/>
      <c r="L25" s="17">
        <v>274</v>
      </c>
      <c r="M25" s="17">
        <v>682</v>
      </c>
      <c r="N25" s="17"/>
      <c r="O25" s="17"/>
      <c r="P25" s="17"/>
      <c r="Q25" s="17"/>
      <c r="R25" s="17"/>
      <c r="S25" s="17"/>
      <c r="T25" s="17"/>
      <c r="U25" s="17"/>
      <c r="V25" s="17"/>
      <c r="W25" s="17"/>
      <c r="X25" s="19">
        <f t="shared" si="1"/>
        <v>737</v>
      </c>
      <c r="Y25" s="19">
        <f t="shared" si="2"/>
        <v>1828</v>
      </c>
      <c r="AA25" s="2"/>
    </row>
    <row r="26" spans="1:27" x14ac:dyDescent="0.35">
      <c r="A26" s="13">
        <v>22</v>
      </c>
      <c r="B26" s="14" t="s">
        <v>50</v>
      </c>
      <c r="C26" s="23" t="s">
        <v>51</v>
      </c>
      <c r="D26" s="14" t="s">
        <v>216</v>
      </c>
      <c r="E26" s="14" t="s">
        <v>222</v>
      </c>
      <c r="F26" s="17">
        <v>88</v>
      </c>
      <c r="G26" s="17">
        <v>216</v>
      </c>
      <c r="H26" s="17">
        <v>2201</v>
      </c>
      <c r="I26" s="17">
        <v>5491</v>
      </c>
      <c r="J26" s="17"/>
      <c r="K26" s="17"/>
      <c r="L26" s="17">
        <v>97</v>
      </c>
      <c r="M26" s="17">
        <v>240</v>
      </c>
      <c r="N26" s="17"/>
      <c r="O26" s="17"/>
      <c r="P26" s="17"/>
      <c r="Q26" s="17"/>
      <c r="R26" s="17"/>
      <c r="S26" s="17"/>
      <c r="T26" s="17"/>
      <c r="U26" s="17"/>
      <c r="V26" s="17"/>
      <c r="W26" s="17"/>
      <c r="X26" s="19">
        <f t="shared" si="1"/>
        <v>2386</v>
      </c>
      <c r="Y26" s="19">
        <f t="shared" si="2"/>
        <v>5947</v>
      </c>
      <c r="AA26" s="2"/>
    </row>
    <row r="27" spans="1:27" x14ac:dyDescent="0.35">
      <c r="A27" s="13">
        <v>23</v>
      </c>
      <c r="B27" s="14" t="s">
        <v>52</v>
      </c>
      <c r="C27" s="23" t="s">
        <v>53</v>
      </c>
      <c r="D27" s="14" t="s">
        <v>216</v>
      </c>
      <c r="E27" s="14" t="s">
        <v>222</v>
      </c>
      <c r="F27" s="17">
        <v>622</v>
      </c>
      <c r="G27" s="17">
        <v>1552</v>
      </c>
      <c r="H27" s="17">
        <v>418</v>
      </c>
      <c r="I27" s="17">
        <v>1036</v>
      </c>
      <c r="J27" s="17"/>
      <c r="K27" s="17"/>
      <c r="L27" s="17">
        <v>148</v>
      </c>
      <c r="M27" s="17">
        <v>370</v>
      </c>
      <c r="N27" s="17"/>
      <c r="O27" s="17"/>
      <c r="P27" s="17"/>
      <c r="Q27" s="17"/>
      <c r="R27" s="17"/>
      <c r="S27" s="17"/>
      <c r="T27" s="17"/>
      <c r="U27" s="17"/>
      <c r="V27" s="17"/>
      <c r="W27" s="17"/>
      <c r="X27" s="19">
        <f t="shared" si="1"/>
        <v>1188</v>
      </c>
      <c r="Y27" s="19">
        <f t="shared" si="2"/>
        <v>2958</v>
      </c>
      <c r="AA27" s="2"/>
    </row>
    <row r="28" spans="1:27" x14ac:dyDescent="0.35">
      <c r="A28" s="13">
        <v>25</v>
      </c>
      <c r="B28" s="14" t="s">
        <v>54</v>
      </c>
      <c r="C28" s="23" t="s">
        <v>55</v>
      </c>
      <c r="D28" s="14" t="s">
        <v>216</v>
      </c>
      <c r="E28" s="14" t="s">
        <v>222</v>
      </c>
      <c r="F28" s="17">
        <v>164</v>
      </c>
      <c r="G28" s="17">
        <v>408</v>
      </c>
      <c r="H28" s="17">
        <v>850</v>
      </c>
      <c r="I28" s="17">
        <v>2120</v>
      </c>
      <c r="J28" s="17"/>
      <c r="K28" s="17"/>
      <c r="L28" s="17">
        <v>886</v>
      </c>
      <c r="M28" s="17">
        <v>2210</v>
      </c>
      <c r="N28" s="17"/>
      <c r="O28" s="17"/>
      <c r="P28" s="17"/>
      <c r="Q28" s="17"/>
      <c r="R28" s="17"/>
      <c r="S28" s="17"/>
      <c r="T28" s="17"/>
      <c r="U28" s="17"/>
      <c r="V28" s="17"/>
      <c r="W28" s="17"/>
      <c r="X28" s="19">
        <f t="shared" si="1"/>
        <v>1900</v>
      </c>
      <c r="Y28" s="19">
        <f t="shared" si="2"/>
        <v>4738</v>
      </c>
      <c r="AA28" s="2"/>
    </row>
    <row r="29" spans="1:27" x14ac:dyDescent="0.35">
      <c r="A29" s="13">
        <v>26</v>
      </c>
      <c r="B29" s="14" t="s">
        <v>56</v>
      </c>
      <c r="C29" s="23" t="s">
        <v>57</v>
      </c>
      <c r="D29" s="14" t="s">
        <v>216</v>
      </c>
      <c r="E29" s="14" t="s">
        <v>222</v>
      </c>
      <c r="F29" s="17"/>
      <c r="G29" s="17"/>
      <c r="H29" s="17">
        <v>28073</v>
      </c>
      <c r="I29" s="17">
        <v>70176</v>
      </c>
      <c r="J29" s="17"/>
      <c r="K29" s="17"/>
      <c r="L29" s="17">
        <v>15372</v>
      </c>
      <c r="M29" s="17">
        <v>38428</v>
      </c>
      <c r="N29" s="17"/>
      <c r="O29" s="17"/>
      <c r="P29" s="17"/>
      <c r="Q29" s="17"/>
      <c r="R29" s="17"/>
      <c r="S29" s="17"/>
      <c r="T29" s="17"/>
      <c r="U29" s="17"/>
      <c r="V29" s="17"/>
      <c r="W29" s="17"/>
      <c r="X29" s="19">
        <f t="shared" si="1"/>
        <v>43445</v>
      </c>
      <c r="Y29" s="19">
        <f t="shared" si="2"/>
        <v>108604</v>
      </c>
      <c r="AA29" s="2"/>
    </row>
    <row r="30" spans="1:27" x14ac:dyDescent="0.35">
      <c r="A30" s="13">
        <v>27</v>
      </c>
      <c r="B30" s="14" t="s">
        <v>58</v>
      </c>
      <c r="C30" s="23" t="s">
        <v>59</v>
      </c>
      <c r="D30" s="14" t="s">
        <v>216</v>
      </c>
      <c r="E30" s="14" t="s">
        <v>222</v>
      </c>
      <c r="F30" s="17"/>
      <c r="G30" s="17"/>
      <c r="H30" s="17">
        <v>8732</v>
      </c>
      <c r="I30" s="17">
        <v>21821</v>
      </c>
      <c r="J30" s="17"/>
      <c r="K30" s="17"/>
      <c r="L30" s="17">
        <v>12363</v>
      </c>
      <c r="M30" s="17">
        <v>30899</v>
      </c>
      <c r="N30" s="17"/>
      <c r="O30" s="17"/>
      <c r="P30" s="17"/>
      <c r="Q30" s="17"/>
      <c r="R30" s="17"/>
      <c r="S30" s="17"/>
      <c r="T30" s="17"/>
      <c r="U30" s="17"/>
      <c r="V30" s="17"/>
      <c r="W30" s="17"/>
      <c r="X30" s="19">
        <f t="shared" si="1"/>
        <v>21095</v>
      </c>
      <c r="Y30" s="19">
        <f t="shared" si="2"/>
        <v>52720</v>
      </c>
      <c r="AA30" s="2"/>
    </row>
    <row r="31" spans="1:27" x14ac:dyDescent="0.35">
      <c r="A31" s="13">
        <v>28</v>
      </c>
      <c r="B31" s="14" t="s">
        <v>60</v>
      </c>
      <c r="C31" s="23" t="s">
        <v>61</v>
      </c>
      <c r="D31" s="14" t="s">
        <v>216</v>
      </c>
      <c r="E31" s="14" t="s">
        <v>222</v>
      </c>
      <c r="F31" s="17">
        <v>24500</v>
      </c>
      <c r="G31" s="17">
        <v>61246</v>
      </c>
      <c r="H31" s="17">
        <v>24441</v>
      </c>
      <c r="I31" s="17">
        <v>61048</v>
      </c>
      <c r="J31" s="17"/>
      <c r="K31" s="17"/>
      <c r="L31" s="17">
        <v>9527</v>
      </c>
      <c r="M31" s="17">
        <v>23803</v>
      </c>
      <c r="N31" s="17">
        <v>2550</v>
      </c>
      <c r="O31" s="17">
        <v>6372</v>
      </c>
      <c r="P31" s="17"/>
      <c r="Q31" s="17"/>
      <c r="R31" s="17"/>
      <c r="S31" s="17"/>
      <c r="T31" s="17"/>
      <c r="U31" s="17"/>
      <c r="V31" s="17">
        <v>2</v>
      </c>
      <c r="W31" s="17">
        <v>4</v>
      </c>
      <c r="X31" s="19">
        <f t="shared" si="1"/>
        <v>61020</v>
      </c>
      <c r="Y31" s="19">
        <f t="shared" si="2"/>
        <v>152473</v>
      </c>
      <c r="AA31" s="2"/>
    </row>
    <row r="32" spans="1:27" x14ac:dyDescent="0.35">
      <c r="A32" s="13">
        <v>29</v>
      </c>
      <c r="B32" s="14" t="s">
        <v>62</v>
      </c>
      <c r="C32" s="23" t="s">
        <v>63</v>
      </c>
      <c r="D32" s="14" t="s">
        <v>216</v>
      </c>
      <c r="E32" s="14" t="s">
        <v>222</v>
      </c>
      <c r="F32" s="17">
        <v>758</v>
      </c>
      <c r="G32" s="17">
        <v>1893</v>
      </c>
      <c r="H32" s="17">
        <v>12507</v>
      </c>
      <c r="I32" s="17">
        <v>31249</v>
      </c>
      <c r="J32" s="17"/>
      <c r="K32" s="17"/>
      <c r="L32" s="17">
        <v>50</v>
      </c>
      <c r="M32" s="17">
        <v>122</v>
      </c>
      <c r="N32" s="17"/>
      <c r="O32" s="17"/>
      <c r="P32" s="17"/>
      <c r="Q32" s="17"/>
      <c r="R32" s="17"/>
      <c r="S32" s="17"/>
      <c r="T32" s="17"/>
      <c r="U32" s="17"/>
      <c r="V32" s="17"/>
      <c r="W32" s="17"/>
      <c r="X32" s="19">
        <f t="shared" si="1"/>
        <v>13315</v>
      </c>
      <c r="Y32" s="19">
        <f t="shared" si="2"/>
        <v>33264</v>
      </c>
      <c r="AA32" s="2"/>
    </row>
    <row r="33" spans="1:27" x14ac:dyDescent="0.35">
      <c r="A33" s="13">
        <v>30</v>
      </c>
      <c r="B33" s="14" t="s">
        <v>64</v>
      </c>
      <c r="C33" s="23" t="s">
        <v>65</v>
      </c>
      <c r="D33" s="14" t="s">
        <v>216</v>
      </c>
      <c r="E33" s="14" t="s">
        <v>222</v>
      </c>
      <c r="F33" s="17">
        <v>822</v>
      </c>
      <c r="G33" s="17">
        <v>2054</v>
      </c>
      <c r="H33" s="17">
        <v>253</v>
      </c>
      <c r="I33" s="17">
        <v>624</v>
      </c>
      <c r="J33" s="17">
        <v>346</v>
      </c>
      <c r="K33" s="17">
        <v>864</v>
      </c>
      <c r="L33" s="17">
        <v>188</v>
      </c>
      <c r="M33" s="17">
        <v>461</v>
      </c>
      <c r="N33" s="17"/>
      <c r="O33" s="17"/>
      <c r="P33" s="17"/>
      <c r="Q33" s="17"/>
      <c r="R33" s="17"/>
      <c r="S33" s="17"/>
      <c r="T33" s="17"/>
      <c r="U33" s="17"/>
      <c r="V33" s="17"/>
      <c r="W33" s="17"/>
      <c r="X33" s="19">
        <f t="shared" si="1"/>
        <v>1609</v>
      </c>
      <c r="Y33" s="19">
        <f t="shared" si="2"/>
        <v>4003</v>
      </c>
      <c r="AA33" s="2"/>
    </row>
    <row r="34" spans="1:27" x14ac:dyDescent="0.35">
      <c r="A34" s="13">
        <v>31</v>
      </c>
      <c r="B34" s="14" t="s">
        <v>66</v>
      </c>
      <c r="C34" s="23" t="s">
        <v>67</v>
      </c>
      <c r="D34" s="14" t="s">
        <v>216</v>
      </c>
      <c r="E34" s="14" t="s">
        <v>222</v>
      </c>
      <c r="F34" s="17">
        <v>2822</v>
      </c>
      <c r="G34" s="17">
        <v>7055</v>
      </c>
      <c r="H34" s="17">
        <v>1589</v>
      </c>
      <c r="I34" s="17">
        <v>3955</v>
      </c>
      <c r="J34" s="17"/>
      <c r="K34" s="17"/>
      <c r="L34" s="17">
        <v>1531</v>
      </c>
      <c r="M34" s="17">
        <v>3814</v>
      </c>
      <c r="N34" s="17"/>
      <c r="O34" s="17"/>
      <c r="P34" s="17"/>
      <c r="Q34" s="17"/>
      <c r="R34" s="17"/>
      <c r="S34" s="17"/>
      <c r="T34" s="17"/>
      <c r="U34" s="17"/>
      <c r="V34" s="17"/>
      <c r="W34" s="17"/>
      <c r="X34" s="19">
        <f t="shared" si="1"/>
        <v>5942</v>
      </c>
      <c r="Y34" s="19">
        <f t="shared" si="2"/>
        <v>14824</v>
      </c>
      <c r="AA34" s="2"/>
    </row>
    <row r="35" spans="1:27" x14ac:dyDescent="0.35">
      <c r="A35" s="13">
        <v>32</v>
      </c>
      <c r="B35" s="14" t="s">
        <v>68</v>
      </c>
      <c r="C35" s="23" t="s">
        <v>69</v>
      </c>
      <c r="D35" s="14" t="s">
        <v>216</v>
      </c>
      <c r="E35" s="14" t="s">
        <v>222</v>
      </c>
      <c r="F35" s="17">
        <v>15932</v>
      </c>
      <c r="G35" s="17">
        <v>39828</v>
      </c>
      <c r="H35" s="17">
        <v>15149</v>
      </c>
      <c r="I35" s="17">
        <v>37828</v>
      </c>
      <c r="J35" s="17"/>
      <c r="K35" s="17"/>
      <c r="L35" s="17">
        <v>2268</v>
      </c>
      <c r="M35" s="17">
        <v>5658</v>
      </c>
      <c r="N35" s="17"/>
      <c r="O35" s="17"/>
      <c r="P35" s="17"/>
      <c r="Q35" s="17"/>
      <c r="R35" s="17"/>
      <c r="S35" s="17"/>
      <c r="T35" s="17"/>
      <c r="U35" s="17"/>
      <c r="V35" s="17">
        <v>6</v>
      </c>
      <c r="W35" s="17">
        <v>12</v>
      </c>
      <c r="X35" s="19">
        <f t="shared" si="1"/>
        <v>33355</v>
      </c>
      <c r="Y35" s="19">
        <f t="shared" si="2"/>
        <v>83326</v>
      </c>
      <c r="AA35" s="2"/>
    </row>
    <row r="36" spans="1:27" x14ac:dyDescent="0.35">
      <c r="A36" s="13">
        <v>33</v>
      </c>
      <c r="B36" s="14" t="s">
        <v>70</v>
      </c>
      <c r="C36" s="23" t="s">
        <v>71</v>
      </c>
      <c r="D36" s="14" t="s">
        <v>216</v>
      </c>
      <c r="E36" s="14" t="s">
        <v>222</v>
      </c>
      <c r="F36" s="17">
        <v>82621</v>
      </c>
      <c r="G36" s="17">
        <v>206552</v>
      </c>
      <c r="H36" s="17">
        <v>85785</v>
      </c>
      <c r="I36" s="17">
        <v>214428</v>
      </c>
      <c r="J36" s="17">
        <v>25272</v>
      </c>
      <c r="K36" s="17">
        <v>63180</v>
      </c>
      <c r="L36" s="17">
        <v>14965</v>
      </c>
      <c r="M36" s="17">
        <v>37405</v>
      </c>
      <c r="N36" s="17"/>
      <c r="O36" s="17"/>
      <c r="P36" s="17">
        <v>20</v>
      </c>
      <c r="Q36" s="17">
        <v>50</v>
      </c>
      <c r="R36" s="17"/>
      <c r="S36" s="17"/>
      <c r="T36" s="17"/>
      <c r="U36" s="17"/>
      <c r="V36" s="17">
        <v>15</v>
      </c>
      <c r="W36" s="17">
        <v>35</v>
      </c>
      <c r="X36" s="19">
        <f t="shared" ref="X36:X62" si="3">SUM(F36+H36+J36+L36+N36+P36+R36+T36+V36)</f>
        <v>208678</v>
      </c>
      <c r="Y36" s="19">
        <f t="shared" ref="Y36:Y62" si="4">SUM(G36+I36+K36+M36+O36+Q36+S36+U36+W36)</f>
        <v>521650</v>
      </c>
      <c r="AA36" s="2"/>
    </row>
    <row r="37" spans="1:27" x14ac:dyDescent="0.35">
      <c r="A37" s="13">
        <v>34</v>
      </c>
      <c r="B37" s="14" t="s">
        <v>72</v>
      </c>
      <c r="C37" s="23" t="s">
        <v>73</v>
      </c>
      <c r="D37" s="14" t="s">
        <v>216</v>
      </c>
      <c r="E37" s="14" t="s">
        <v>222</v>
      </c>
      <c r="F37" s="17">
        <v>598</v>
      </c>
      <c r="G37" s="17">
        <v>1492</v>
      </c>
      <c r="H37" s="17">
        <v>645</v>
      </c>
      <c r="I37" s="17">
        <v>1596</v>
      </c>
      <c r="J37" s="17"/>
      <c r="K37" s="17"/>
      <c r="L37" s="17">
        <v>206</v>
      </c>
      <c r="M37" s="17">
        <v>511</v>
      </c>
      <c r="N37" s="17"/>
      <c r="O37" s="17"/>
      <c r="P37" s="17"/>
      <c r="Q37" s="17"/>
      <c r="R37" s="17"/>
      <c r="S37" s="17"/>
      <c r="T37" s="17"/>
      <c r="U37" s="17"/>
      <c r="V37" s="17"/>
      <c r="W37" s="17"/>
      <c r="X37" s="19">
        <f t="shared" si="3"/>
        <v>1449</v>
      </c>
      <c r="Y37" s="19">
        <f t="shared" si="4"/>
        <v>3599</v>
      </c>
      <c r="AA37" s="2"/>
    </row>
    <row r="38" spans="1:27" x14ac:dyDescent="0.35">
      <c r="A38" s="13">
        <v>36</v>
      </c>
      <c r="B38" s="14" t="s">
        <v>74</v>
      </c>
      <c r="C38" s="23" t="s">
        <v>75</v>
      </c>
      <c r="D38" s="14" t="s">
        <v>216</v>
      </c>
      <c r="E38" s="14" t="s">
        <v>222</v>
      </c>
      <c r="F38" s="17"/>
      <c r="G38" s="17"/>
      <c r="H38" s="17">
        <v>54</v>
      </c>
      <c r="I38" s="17">
        <v>130</v>
      </c>
      <c r="J38" s="17">
        <v>1195</v>
      </c>
      <c r="K38" s="17">
        <v>2987</v>
      </c>
      <c r="L38" s="17">
        <v>16</v>
      </c>
      <c r="M38" s="17">
        <v>40</v>
      </c>
      <c r="N38" s="17"/>
      <c r="O38" s="17"/>
      <c r="P38" s="17">
        <v>117</v>
      </c>
      <c r="Q38" s="17">
        <v>291</v>
      </c>
      <c r="R38" s="17"/>
      <c r="S38" s="17"/>
      <c r="T38" s="17"/>
      <c r="U38" s="17"/>
      <c r="V38" s="17">
        <v>8</v>
      </c>
      <c r="W38" s="17">
        <v>14</v>
      </c>
      <c r="X38" s="19">
        <f t="shared" si="3"/>
        <v>1390</v>
      </c>
      <c r="Y38" s="19">
        <f t="shared" si="4"/>
        <v>3462</v>
      </c>
      <c r="AA38" s="2"/>
    </row>
    <row r="39" spans="1:27" x14ac:dyDescent="0.35">
      <c r="A39" s="13">
        <v>37</v>
      </c>
      <c r="B39" s="14" t="s">
        <v>76</v>
      </c>
      <c r="C39" s="23" t="s">
        <v>77</v>
      </c>
      <c r="D39" s="14" t="s">
        <v>216</v>
      </c>
      <c r="E39" s="14" t="s">
        <v>222</v>
      </c>
      <c r="F39" s="17">
        <v>45331</v>
      </c>
      <c r="G39" s="17">
        <v>113324</v>
      </c>
      <c r="H39" s="17">
        <v>17372</v>
      </c>
      <c r="I39" s="17">
        <v>43413</v>
      </c>
      <c r="J39" s="17">
        <v>48000</v>
      </c>
      <c r="K39" s="17">
        <v>120000</v>
      </c>
      <c r="L39" s="17">
        <v>968</v>
      </c>
      <c r="M39" s="17">
        <v>2412</v>
      </c>
      <c r="N39" s="17"/>
      <c r="O39" s="17"/>
      <c r="P39" s="17">
        <v>254</v>
      </c>
      <c r="Q39" s="17">
        <v>632</v>
      </c>
      <c r="R39" s="17"/>
      <c r="S39" s="17"/>
      <c r="T39" s="17"/>
      <c r="U39" s="17"/>
      <c r="V39" s="17"/>
      <c r="W39" s="17"/>
      <c r="X39" s="19">
        <f t="shared" si="3"/>
        <v>111925</v>
      </c>
      <c r="Y39" s="19">
        <f t="shared" si="4"/>
        <v>279781</v>
      </c>
      <c r="AA39" s="2"/>
    </row>
    <row r="40" spans="1:27" x14ac:dyDescent="0.35">
      <c r="A40" s="13">
        <v>38</v>
      </c>
      <c r="B40" s="14" t="s">
        <v>78</v>
      </c>
      <c r="C40" s="23" t="s">
        <v>79</v>
      </c>
      <c r="D40" s="14" t="s">
        <v>216</v>
      </c>
      <c r="E40" s="14" t="s">
        <v>222</v>
      </c>
      <c r="F40" s="17">
        <v>7620</v>
      </c>
      <c r="G40" s="17">
        <v>19048</v>
      </c>
      <c r="H40" s="17">
        <v>2651</v>
      </c>
      <c r="I40" s="17">
        <v>6616</v>
      </c>
      <c r="J40" s="17"/>
      <c r="K40" s="17"/>
      <c r="L40" s="17">
        <v>56</v>
      </c>
      <c r="M40" s="17">
        <v>140</v>
      </c>
      <c r="N40" s="17"/>
      <c r="O40" s="17"/>
      <c r="P40" s="17">
        <v>208</v>
      </c>
      <c r="Q40" s="17">
        <v>519</v>
      </c>
      <c r="R40" s="17"/>
      <c r="S40" s="17"/>
      <c r="T40" s="17"/>
      <c r="U40" s="17"/>
      <c r="V40" s="17"/>
      <c r="W40" s="17"/>
      <c r="X40" s="19">
        <f t="shared" si="3"/>
        <v>10535</v>
      </c>
      <c r="Y40" s="19">
        <f t="shared" si="4"/>
        <v>26323</v>
      </c>
      <c r="AA40" s="2"/>
    </row>
    <row r="41" spans="1:27" x14ac:dyDescent="0.35">
      <c r="A41" s="13">
        <v>39</v>
      </c>
      <c r="B41" s="14" t="s">
        <v>80</v>
      </c>
      <c r="C41" s="23" t="s">
        <v>81</v>
      </c>
      <c r="D41" s="14" t="s">
        <v>216</v>
      </c>
      <c r="E41" s="14" t="s">
        <v>222</v>
      </c>
      <c r="F41" s="17">
        <v>407142</v>
      </c>
      <c r="G41" s="17">
        <v>1017854</v>
      </c>
      <c r="H41" s="17">
        <v>162272</v>
      </c>
      <c r="I41" s="17">
        <v>405633</v>
      </c>
      <c r="J41" s="17">
        <v>47128</v>
      </c>
      <c r="K41" s="17">
        <v>117820</v>
      </c>
      <c r="L41" s="17">
        <v>24065</v>
      </c>
      <c r="M41" s="17">
        <v>60149</v>
      </c>
      <c r="N41" s="17"/>
      <c r="O41" s="17"/>
      <c r="P41" s="17">
        <v>206</v>
      </c>
      <c r="Q41" s="17">
        <v>514</v>
      </c>
      <c r="R41" s="17"/>
      <c r="S41" s="17"/>
      <c r="T41" s="17"/>
      <c r="U41" s="17"/>
      <c r="V41" s="17">
        <v>2</v>
      </c>
      <c r="W41" s="17">
        <v>3</v>
      </c>
      <c r="X41" s="19">
        <f t="shared" si="3"/>
        <v>640815</v>
      </c>
      <c r="Y41" s="19">
        <f t="shared" si="4"/>
        <v>1601973</v>
      </c>
      <c r="AA41" s="2"/>
    </row>
    <row r="42" spans="1:27" x14ac:dyDescent="0.35">
      <c r="A42" s="13">
        <v>40</v>
      </c>
      <c r="B42" s="14" t="s">
        <v>82</v>
      </c>
      <c r="C42" s="23" t="s">
        <v>83</v>
      </c>
      <c r="D42" s="14" t="s">
        <v>216</v>
      </c>
      <c r="E42" s="14" t="s">
        <v>222</v>
      </c>
      <c r="F42" s="17">
        <v>4237</v>
      </c>
      <c r="G42" s="17">
        <v>10591</v>
      </c>
      <c r="H42" s="17">
        <v>33101</v>
      </c>
      <c r="I42" s="17">
        <v>82727</v>
      </c>
      <c r="J42" s="17"/>
      <c r="K42" s="17"/>
      <c r="L42" s="17">
        <v>3596</v>
      </c>
      <c r="M42" s="17">
        <v>8979</v>
      </c>
      <c r="N42" s="17">
        <v>3208</v>
      </c>
      <c r="O42" s="17">
        <v>8016</v>
      </c>
      <c r="P42" s="17">
        <v>84</v>
      </c>
      <c r="Q42" s="17">
        <v>206</v>
      </c>
      <c r="R42" s="17"/>
      <c r="S42" s="17"/>
      <c r="T42" s="17"/>
      <c r="U42" s="17"/>
      <c r="V42" s="17">
        <v>8</v>
      </c>
      <c r="W42" s="17">
        <v>20</v>
      </c>
      <c r="X42" s="19">
        <f t="shared" si="3"/>
        <v>44234</v>
      </c>
      <c r="Y42" s="19">
        <f t="shared" si="4"/>
        <v>110539</v>
      </c>
      <c r="AA42" s="2"/>
    </row>
    <row r="43" spans="1:27" x14ac:dyDescent="0.35">
      <c r="A43" s="13">
        <v>41</v>
      </c>
      <c r="B43" s="14" t="s">
        <v>84</v>
      </c>
      <c r="C43" s="23" t="s">
        <v>85</v>
      </c>
      <c r="D43" s="14" t="s">
        <v>216</v>
      </c>
      <c r="E43" s="14" t="s">
        <v>222</v>
      </c>
      <c r="F43" s="17"/>
      <c r="G43" s="17"/>
      <c r="H43" s="17">
        <v>52893</v>
      </c>
      <c r="I43" s="17">
        <v>132208</v>
      </c>
      <c r="J43" s="17"/>
      <c r="K43" s="17"/>
      <c r="L43" s="17">
        <v>46318</v>
      </c>
      <c r="M43" s="17">
        <v>115780</v>
      </c>
      <c r="N43" s="17"/>
      <c r="O43" s="17"/>
      <c r="P43" s="17">
        <v>158</v>
      </c>
      <c r="Q43" s="17">
        <v>395</v>
      </c>
      <c r="R43" s="17"/>
      <c r="S43" s="17"/>
      <c r="T43" s="17"/>
      <c r="U43" s="17"/>
      <c r="V43" s="17">
        <v>22</v>
      </c>
      <c r="W43" s="17">
        <v>55</v>
      </c>
      <c r="X43" s="19">
        <f t="shared" si="3"/>
        <v>99391</v>
      </c>
      <c r="Y43" s="19">
        <f t="shared" si="4"/>
        <v>248438</v>
      </c>
      <c r="AA43" s="2"/>
    </row>
    <row r="44" spans="1:27" x14ac:dyDescent="0.35">
      <c r="A44" s="13">
        <v>42</v>
      </c>
      <c r="B44" s="14" t="s">
        <v>86</v>
      </c>
      <c r="C44" s="23" t="s">
        <v>87</v>
      </c>
      <c r="D44" s="14" t="s">
        <v>216</v>
      </c>
      <c r="E44" s="14" t="s">
        <v>222</v>
      </c>
      <c r="F44" s="17"/>
      <c r="G44" s="17"/>
      <c r="H44" s="17">
        <v>29354</v>
      </c>
      <c r="I44" s="17">
        <v>73363</v>
      </c>
      <c r="J44" s="17"/>
      <c r="K44" s="17"/>
      <c r="L44" s="17">
        <v>19278</v>
      </c>
      <c r="M44" s="17">
        <v>48186</v>
      </c>
      <c r="N44" s="17"/>
      <c r="O44" s="17"/>
      <c r="P44" s="17">
        <v>62</v>
      </c>
      <c r="Q44" s="17">
        <v>155</v>
      </c>
      <c r="R44" s="17"/>
      <c r="S44" s="17"/>
      <c r="T44" s="17"/>
      <c r="U44" s="17"/>
      <c r="V44" s="17">
        <v>8</v>
      </c>
      <c r="W44" s="17">
        <v>20</v>
      </c>
      <c r="X44" s="19">
        <f t="shared" si="3"/>
        <v>48702</v>
      </c>
      <c r="Y44" s="19">
        <f t="shared" si="4"/>
        <v>121724</v>
      </c>
      <c r="AA44" s="2"/>
    </row>
    <row r="45" spans="1:27" x14ac:dyDescent="0.35">
      <c r="A45" s="13">
        <v>43</v>
      </c>
      <c r="B45" s="14" t="s">
        <v>88</v>
      </c>
      <c r="C45" s="23" t="s">
        <v>89</v>
      </c>
      <c r="D45" s="14" t="s">
        <v>216</v>
      </c>
      <c r="E45" s="14" t="s">
        <v>222</v>
      </c>
      <c r="F45" s="17">
        <v>2455110</v>
      </c>
      <c r="G45" s="17">
        <v>6137774</v>
      </c>
      <c r="H45" s="17">
        <v>427574</v>
      </c>
      <c r="I45" s="17">
        <v>1068875</v>
      </c>
      <c r="J45" s="17">
        <v>279480</v>
      </c>
      <c r="K45" s="17">
        <v>698700</v>
      </c>
      <c r="L45" s="17">
        <v>174907</v>
      </c>
      <c r="M45" s="17">
        <v>437249</v>
      </c>
      <c r="N45" s="17"/>
      <c r="O45" s="17"/>
      <c r="P45" s="17">
        <v>162</v>
      </c>
      <c r="Q45" s="17">
        <v>404</v>
      </c>
      <c r="R45" s="17"/>
      <c r="S45" s="17"/>
      <c r="T45" s="17"/>
      <c r="U45" s="17"/>
      <c r="V45" s="17">
        <v>2</v>
      </c>
      <c r="W45" s="17">
        <v>2</v>
      </c>
      <c r="X45" s="19">
        <f t="shared" si="3"/>
        <v>3337235</v>
      </c>
      <c r="Y45" s="19">
        <f t="shared" si="4"/>
        <v>8343004</v>
      </c>
      <c r="AA45" s="2"/>
    </row>
    <row r="46" spans="1:27" x14ac:dyDescent="0.35">
      <c r="A46" s="13">
        <v>45</v>
      </c>
      <c r="B46" s="14" t="s">
        <v>92</v>
      </c>
      <c r="C46" s="23" t="s">
        <v>93</v>
      </c>
      <c r="D46" s="14" t="s">
        <v>216</v>
      </c>
      <c r="E46" s="14" t="s">
        <v>222</v>
      </c>
      <c r="F46" s="17">
        <v>46100</v>
      </c>
      <c r="G46" s="17">
        <v>115250</v>
      </c>
      <c r="H46" s="17">
        <v>927</v>
      </c>
      <c r="I46" s="17">
        <v>2316</v>
      </c>
      <c r="J46" s="17">
        <v>5363</v>
      </c>
      <c r="K46" s="17">
        <v>13407</v>
      </c>
      <c r="L46" s="17">
        <v>621</v>
      </c>
      <c r="M46" s="17">
        <v>1546</v>
      </c>
      <c r="N46" s="17"/>
      <c r="O46" s="17"/>
      <c r="P46" s="17"/>
      <c r="Q46" s="17"/>
      <c r="R46" s="17"/>
      <c r="S46" s="17"/>
      <c r="T46" s="17">
        <v>21697</v>
      </c>
      <c r="U46" s="17">
        <v>54198</v>
      </c>
      <c r="V46" s="17">
        <v>4</v>
      </c>
      <c r="W46" s="17">
        <v>10</v>
      </c>
      <c r="X46" s="19">
        <f t="shared" si="3"/>
        <v>74712</v>
      </c>
      <c r="Y46" s="19">
        <f t="shared" si="4"/>
        <v>186727</v>
      </c>
      <c r="AA46" s="2"/>
    </row>
    <row r="47" spans="1:27" x14ac:dyDescent="0.35">
      <c r="A47" s="13">
        <v>46</v>
      </c>
      <c r="B47" s="14" t="s">
        <v>94</v>
      </c>
      <c r="C47" s="23" t="s">
        <v>95</v>
      </c>
      <c r="D47" s="14" t="s">
        <v>217</v>
      </c>
      <c r="E47" s="14" t="s">
        <v>222</v>
      </c>
      <c r="F47" s="17">
        <v>80328</v>
      </c>
      <c r="G47" s="17">
        <v>200818</v>
      </c>
      <c r="H47" s="17">
        <v>55948</v>
      </c>
      <c r="I47" s="17">
        <v>139839</v>
      </c>
      <c r="J47" s="17">
        <v>13402</v>
      </c>
      <c r="K47" s="17">
        <v>33505</v>
      </c>
      <c r="L47" s="17">
        <v>7768</v>
      </c>
      <c r="M47" s="17">
        <v>19405</v>
      </c>
      <c r="N47" s="17"/>
      <c r="O47" s="17"/>
      <c r="P47" s="17"/>
      <c r="Q47" s="17"/>
      <c r="R47" s="17"/>
      <c r="S47" s="17"/>
      <c r="T47" s="17"/>
      <c r="U47" s="17"/>
      <c r="V47" s="17"/>
      <c r="W47" s="17"/>
      <c r="X47" s="19">
        <f t="shared" si="3"/>
        <v>157446</v>
      </c>
      <c r="Y47" s="19">
        <f t="shared" si="4"/>
        <v>393567</v>
      </c>
      <c r="AA47" s="2"/>
    </row>
    <row r="48" spans="1:27" x14ac:dyDescent="0.35">
      <c r="A48" s="13">
        <v>50</v>
      </c>
      <c r="B48" s="14" t="s">
        <v>96</v>
      </c>
      <c r="C48" s="23" t="s">
        <v>97</v>
      </c>
      <c r="D48" s="14" t="s">
        <v>217</v>
      </c>
      <c r="E48" s="14" t="s">
        <v>222</v>
      </c>
      <c r="F48" s="17">
        <v>250881</v>
      </c>
      <c r="G48" s="17">
        <v>627200</v>
      </c>
      <c r="H48" s="17">
        <v>64669</v>
      </c>
      <c r="I48" s="17">
        <v>161649</v>
      </c>
      <c r="J48" s="17"/>
      <c r="K48" s="17"/>
      <c r="L48" s="17">
        <v>77833</v>
      </c>
      <c r="M48" s="17">
        <v>194580</v>
      </c>
      <c r="N48" s="17"/>
      <c r="O48" s="17"/>
      <c r="P48" s="17"/>
      <c r="Q48" s="17"/>
      <c r="R48" s="17"/>
      <c r="S48" s="17"/>
      <c r="T48" s="17"/>
      <c r="U48" s="17"/>
      <c r="V48" s="17">
        <v>96</v>
      </c>
      <c r="W48" s="17">
        <v>240</v>
      </c>
      <c r="X48" s="19">
        <f t="shared" si="3"/>
        <v>393479</v>
      </c>
      <c r="Y48" s="19">
        <f t="shared" si="4"/>
        <v>983669</v>
      </c>
      <c r="AA48" s="2"/>
    </row>
    <row r="49" spans="1:27" x14ac:dyDescent="0.35">
      <c r="A49" s="13">
        <v>51</v>
      </c>
      <c r="B49" s="14" t="s">
        <v>98</v>
      </c>
      <c r="C49" s="23" t="s">
        <v>99</v>
      </c>
      <c r="D49" s="14" t="s">
        <v>216</v>
      </c>
      <c r="E49" s="14" t="s">
        <v>222</v>
      </c>
      <c r="F49" s="17"/>
      <c r="G49" s="17"/>
      <c r="H49" s="17">
        <v>37480</v>
      </c>
      <c r="I49" s="17">
        <v>93685</v>
      </c>
      <c r="J49" s="17"/>
      <c r="K49" s="17"/>
      <c r="L49" s="17">
        <v>7752</v>
      </c>
      <c r="M49" s="17">
        <v>19377</v>
      </c>
      <c r="N49" s="17"/>
      <c r="O49" s="17"/>
      <c r="P49" s="17"/>
      <c r="Q49" s="17"/>
      <c r="R49" s="17"/>
      <c r="S49" s="17"/>
      <c r="T49" s="17"/>
      <c r="U49" s="17"/>
      <c r="V49" s="17">
        <v>8</v>
      </c>
      <c r="W49" s="17">
        <v>20</v>
      </c>
      <c r="X49" s="19">
        <f t="shared" si="3"/>
        <v>45240</v>
      </c>
      <c r="Y49" s="19">
        <f t="shared" si="4"/>
        <v>113082</v>
      </c>
      <c r="AA49" s="2"/>
    </row>
    <row r="50" spans="1:27" x14ac:dyDescent="0.35">
      <c r="A50" s="13">
        <v>52</v>
      </c>
      <c r="B50" s="14" t="s">
        <v>100</v>
      </c>
      <c r="C50" s="23" t="s">
        <v>101</v>
      </c>
      <c r="D50" s="14" t="s">
        <v>216</v>
      </c>
      <c r="E50" s="14" t="s">
        <v>222</v>
      </c>
      <c r="F50" s="17">
        <v>508876</v>
      </c>
      <c r="G50" s="17">
        <v>1272186</v>
      </c>
      <c r="H50" s="17">
        <v>200567</v>
      </c>
      <c r="I50" s="17">
        <v>501373</v>
      </c>
      <c r="J50" s="17">
        <v>119783</v>
      </c>
      <c r="K50" s="17">
        <v>299455</v>
      </c>
      <c r="L50" s="17">
        <v>37788</v>
      </c>
      <c r="M50" s="17">
        <v>94450</v>
      </c>
      <c r="N50" s="17">
        <v>7808</v>
      </c>
      <c r="O50" s="17">
        <v>19518</v>
      </c>
      <c r="P50" s="17">
        <v>786</v>
      </c>
      <c r="Q50" s="17">
        <v>1964</v>
      </c>
      <c r="R50" s="17"/>
      <c r="S50" s="17"/>
      <c r="T50" s="17"/>
      <c r="U50" s="17"/>
      <c r="V50" s="17">
        <v>120</v>
      </c>
      <c r="W50" s="17">
        <v>300</v>
      </c>
      <c r="X50" s="19">
        <f t="shared" si="3"/>
        <v>875728</v>
      </c>
      <c r="Y50" s="19">
        <f t="shared" si="4"/>
        <v>2189246</v>
      </c>
      <c r="AA50" s="2"/>
    </row>
    <row r="51" spans="1:27" x14ac:dyDescent="0.35">
      <c r="A51" s="13">
        <v>53</v>
      </c>
      <c r="B51" s="14" t="s">
        <v>102</v>
      </c>
      <c r="C51" s="23" t="s">
        <v>103</v>
      </c>
      <c r="D51" s="14" t="s">
        <v>216</v>
      </c>
      <c r="E51" s="14" t="s">
        <v>222</v>
      </c>
      <c r="F51" s="17"/>
      <c r="G51" s="17"/>
      <c r="H51" s="17">
        <v>51133</v>
      </c>
      <c r="I51" s="17">
        <v>127821</v>
      </c>
      <c r="J51" s="17"/>
      <c r="K51" s="17"/>
      <c r="L51" s="17">
        <v>6492</v>
      </c>
      <c r="M51" s="17">
        <v>16222</v>
      </c>
      <c r="N51" s="17">
        <v>6847</v>
      </c>
      <c r="O51" s="17">
        <v>17116</v>
      </c>
      <c r="P51" s="17">
        <v>816</v>
      </c>
      <c r="Q51" s="17">
        <v>2040</v>
      </c>
      <c r="R51" s="17"/>
      <c r="S51" s="17"/>
      <c r="T51" s="17"/>
      <c r="U51" s="17"/>
      <c r="V51" s="17">
        <v>96</v>
      </c>
      <c r="W51" s="17">
        <v>240</v>
      </c>
      <c r="X51" s="19">
        <f t="shared" si="3"/>
        <v>65384</v>
      </c>
      <c r="Y51" s="19">
        <f t="shared" si="4"/>
        <v>163439</v>
      </c>
      <c r="AA51" s="2"/>
    </row>
    <row r="52" spans="1:27" x14ac:dyDescent="0.35">
      <c r="A52" s="13">
        <v>54</v>
      </c>
      <c r="B52" s="14" t="s">
        <v>104</v>
      </c>
      <c r="C52" s="23" t="s">
        <v>105</v>
      </c>
      <c r="D52" s="14" t="s">
        <v>216</v>
      </c>
      <c r="E52" s="14" t="s">
        <v>222</v>
      </c>
      <c r="F52" s="17">
        <v>517726</v>
      </c>
      <c r="G52" s="17">
        <v>1294315</v>
      </c>
      <c r="H52" s="17">
        <v>253171</v>
      </c>
      <c r="I52" s="17">
        <v>632871</v>
      </c>
      <c r="J52" s="17">
        <v>97240</v>
      </c>
      <c r="K52" s="17">
        <v>243100</v>
      </c>
      <c r="L52" s="17">
        <v>26017</v>
      </c>
      <c r="M52" s="17">
        <v>65016</v>
      </c>
      <c r="N52" s="17">
        <v>12117</v>
      </c>
      <c r="O52" s="17">
        <v>30290</v>
      </c>
      <c r="P52" s="17">
        <v>404</v>
      </c>
      <c r="Q52" s="17">
        <v>1010</v>
      </c>
      <c r="R52" s="17"/>
      <c r="S52" s="17"/>
      <c r="T52" s="17"/>
      <c r="U52" s="17"/>
      <c r="V52" s="17">
        <v>1062</v>
      </c>
      <c r="W52" s="17">
        <v>2651</v>
      </c>
      <c r="X52" s="19">
        <f t="shared" si="3"/>
        <v>907737</v>
      </c>
      <c r="Y52" s="19">
        <f t="shared" si="4"/>
        <v>2269253</v>
      </c>
      <c r="AA52" s="2"/>
    </row>
    <row r="53" spans="1:27" x14ac:dyDescent="0.35">
      <c r="A53" s="13">
        <v>55</v>
      </c>
      <c r="B53" s="14" t="s">
        <v>106</v>
      </c>
      <c r="C53" s="23" t="s">
        <v>107</v>
      </c>
      <c r="D53" s="14" t="s">
        <v>216</v>
      </c>
      <c r="E53" s="14" t="s">
        <v>222</v>
      </c>
      <c r="F53" s="17">
        <v>205558</v>
      </c>
      <c r="G53" s="17">
        <v>513893</v>
      </c>
      <c r="H53" s="17">
        <v>177906</v>
      </c>
      <c r="I53" s="17">
        <v>444723</v>
      </c>
      <c r="J53" s="17">
        <v>42139</v>
      </c>
      <c r="K53" s="17">
        <v>105347</v>
      </c>
      <c r="L53" s="17">
        <v>14749</v>
      </c>
      <c r="M53" s="17">
        <v>36854</v>
      </c>
      <c r="N53" s="17">
        <v>5033</v>
      </c>
      <c r="O53" s="17">
        <v>12582</v>
      </c>
      <c r="P53" s="17">
        <v>210</v>
      </c>
      <c r="Q53" s="17">
        <v>525</v>
      </c>
      <c r="R53" s="17"/>
      <c r="S53" s="17"/>
      <c r="T53" s="17"/>
      <c r="U53" s="17"/>
      <c r="V53" s="17">
        <v>349</v>
      </c>
      <c r="W53" s="17">
        <v>870</v>
      </c>
      <c r="X53" s="19">
        <f t="shared" si="3"/>
        <v>445944</v>
      </c>
      <c r="Y53" s="19">
        <f t="shared" si="4"/>
        <v>1114794</v>
      </c>
      <c r="AA53" s="2"/>
    </row>
    <row r="54" spans="1:27" x14ac:dyDescent="0.35">
      <c r="A54" s="13">
        <v>56</v>
      </c>
      <c r="B54" s="14" t="s">
        <v>108</v>
      </c>
      <c r="C54" s="23" t="s">
        <v>109</v>
      </c>
      <c r="D54" s="14" t="s">
        <v>216</v>
      </c>
      <c r="E54" s="14" t="s">
        <v>222</v>
      </c>
      <c r="F54" s="17">
        <v>125333</v>
      </c>
      <c r="G54" s="17">
        <v>313332</v>
      </c>
      <c r="H54" s="17">
        <v>399926</v>
      </c>
      <c r="I54" s="17">
        <v>999759</v>
      </c>
      <c r="J54" s="17"/>
      <c r="K54" s="17"/>
      <c r="L54" s="17">
        <v>82861</v>
      </c>
      <c r="M54" s="17">
        <v>207122</v>
      </c>
      <c r="N54" s="17">
        <v>200384</v>
      </c>
      <c r="O54" s="17">
        <v>500958</v>
      </c>
      <c r="P54" s="17">
        <v>266</v>
      </c>
      <c r="Q54" s="17">
        <v>663</v>
      </c>
      <c r="R54" s="17"/>
      <c r="S54" s="17"/>
      <c r="T54" s="17"/>
      <c r="U54" s="17"/>
      <c r="V54" s="17"/>
      <c r="W54" s="17"/>
      <c r="X54" s="19">
        <f t="shared" si="3"/>
        <v>808770</v>
      </c>
      <c r="Y54" s="19">
        <f t="shared" si="4"/>
        <v>2021834</v>
      </c>
      <c r="AA54" s="2"/>
    </row>
    <row r="55" spans="1:27" x14ac:dyDescent="0.35">
      <c r="A55" s="13">
        <v>57</v>
      </c>
      <c r="B55" s="14" t="s">
        <v>110</v>
      </c>
      <c r="C55" s="23" t="s">
        <v>111</v>
      </c>
      <c r="D55" s="14" t="s">
        <v>216</v>
      </c>
      <c r="E55" s="14" t="s">
        <v>222</v>
      </c>
      <c r="F55" s="17">
        <v>155846</v>
      </c>
      <c r="G55" s="17">
        <v>389614</v>
      </c>
      <c r="H55" s="17">
        <v>517252</v>
      </c>
      <c r="I55" s="17">
        <v>1293078</v>
      </c>
      <c r="J55" s="17"/>
      <c r="K55" s="17"/>
      <c r="L55" s="17">
        <v>110611</v>
      </c>
      <c r="M55" s="17">
        <v>276499</v>
      </c>
      <c r="N55" s="17">
        <v>213382</v>
      </c>
      <c r="O55" s="17">
        <v>533454</v>
      </c>
      <c r="P55" s="17">
        <v>306</v>
      </c>
      <c r="Q55" s="17">
        <v>764</v>
      </c>
      <c r="R55" s="17"/>
      <c r="S55" s="17"/>
      <c r="T55" s="17"/>
      <c r="U55" s="17"/>
      <c r="V55" s="17">
        <v>96</v>
      </c>
      <c r="W55" s="17">
        <v>240</v>
      </c>
      <c r="X55" s="19">
        <f t="shared" si="3"/>
        <v>997493</v>
      </c>
      <c r="Y55" s="19">
        <f t="shared" si="4"/>
        <v>2493649</v>
      </c>
      <c r="AA55" s="2"/>
    </row>
    <row r="56" spans="1:27" x14ac:dyDescent="0.35">
      <c r="A56" s="13">
        <v>58</v>
      </c>
      <c r="B56" s="14" t="s">
        <v>112</v>
      </c>
      <c r="C56" s="23" t="s">
        <v>113</v>
      </c>
      <c r="D56" s="14" t="s">
        <v>216</v>
      </c>
      <c r="E56" s="14" t="s">
        <v>222</v>
      </c>
      <c r="F56" s="17">
        <v>131073</v>
      </c>
      <c r="G56" s="17">
        <v>327682</v>
      </c>
      <c r="H56" s="17">
        <v>389332</v>
      </c>
      <c r="I56" s="17">
        <v>973275</v>
      </c>
      <c r="J56" s="17"/>
      <c r="K56" s="17"/>
      <c r="L56" s="17">
        <v>37892</v>
      </c>
      <c r="M56" s="17">
        <v>94703</v>
      </c>
      <c r="N56" s="17">
        <v>199990</v>
      </c>
      <c r="O56" s="17">
        <v>499972</v>
      </c>
      <c r="P56" s="17">
        <v>102</v>
      </c>
      <c r="Q56" s="17">
        <v>253</v>
      </c>
      <c r="R56" s="17"/>
      <c r="S56" s="17"/>
      <c r="T56" s="17"/>
      <c r="U56" s="17"/>
      <c r="V56" s="17">
        <v>65</v>
      </c>
      <c r="W56" s="17">
        <v>161</v>
      </c>
      <c r="X56" s="19">
        <f t="shared" si="3"/>
        <v>758454</v>
      </c>
      <c r="Y56" s="19">
        <f t="shared" si="4"/>
        <v>1896046</v>
      </c>
      <c r="AA56" s="2"/>
    </row>
    <row r="57" spans="1:27" x14ac:dyDescent="0.35">
      <c r="A57" s="13">
        <v>59</v>
      </c>
      <c r="B57" s="14" t="s">
        <v>114</v>
      </c>
      <c r="C57" s="23" t="s">
        <v>115</v>
      </c>
      <c r="D57" s="14" t="s">
        <v>216</v>
      </c>
      <c r="E57" s="14" t="s">
        <v>222</v>
      </c>
      <c r="F57" s="17">
        <v>1943</v>
      </c>
      <c r="G57" s="17">
        <v>4856</v>
      </c>
      <c r="H57" s="17">
        <v>22792</v>
      </c>
      <c r="I57" s="17">
        <v>56956</v>
      </c>
      <c r="J57" s="17"/>
      <c r="K57" s="17"/>
      <c r="L57" s="17">
        <v>134</v>
      </c>
      <c r="M57" s="17">
        <v>333</v>
      </c>
      <c r="N57" s="17"/>
      <c r="O57" s="17"/>
      <c r="P57" s="17">
        <v>334</v>
      </c>
      <c r="Q57" s="17">
        <v>833</v>
      </c>
      <c r="R57" s="17"/>
      <c r="S57" s="17"/>
      <c r="T57" s="17"/>
      <c r="U57" s="17"/>
      <c r="V57" s="17">
        <v>2</v>
      </c>
      <c r="W57" s="17">
        <v>2</v>
      </c>
      <c r="X57" s="19">
        <f t="shared" si="3"/>
        <v>25205</v>
      </c>
      <c r="Y57" s="19">
        <f t="shared" si="4"/>
        <v>62980</v>
      </c>
      <c r="AA57" s="2"/>
    </row>
    <row r="58" spans="1:27" x14ac:dyDescent="0.35">
      <c r="A58" s="13">
        <v>60</v>
      </c>
      <c r="B58" s="14" t="s">
        <v>116</v>
      </c>
      <c r="C58" s="23" t="s">
        <v>117</v>
      </c>
      <c r="D58" s="14" t="s">
        <v>218</v>
      </c>
      <c r="E58" s="14" t="s">
        <v>222</v>
      </c>
      <c r="F58" s="17"/>
      <c r="G58" s="17"/>
      <c r="H58" s="17">
        <v>15300</v>
      </c>
      <c r="I58" s="17">
        <v>38236</v>
      </c>
      <c r="J58" s="17"/>
      <c r="K58" s="17"/>
      <c r="L58" s="17">
        <v>600</v>
      </c>
      <c r="M58" s="17">
        <v>1496</v>
      </c>
      <c r="N58" s="17"/>
      <c r="O58" s="17"/>
      <c r="P58" s="17">
        <v>55</v>
      </c>
      <c r="Q58" s="17">
        <v>134</v>
      </c>
      <c r="R58" s="17"/>
      <c r="S58" s="17"/>
      <c r="T58" s="17"/>
      <c r="U58" s="17"/>
      <c r="V58" s="17"/>
      <c r="W58" s="17"/>
      <c r="X58" s="19">
        <f t="shared" si="3"/>
        <v>15955</v>
      </c>
      <c r="Y58" s="19">
        <f t="shared" si="4"/>
        <v>39866</v>
      </c>
      <c r="AA58" s="2"/>
    </row>
    <row r="59" spans="1:27" x14ac:dyDescent="0.35">
      <c r="A59" s="13">
        <v>61</v>
      </c>
      <c r="B59" s="14" t="s">
        <v>118</v>
      </c>
      <c r="C59" s="23" t="s">
        <v>119</v>
      </c>
      <c r="D59" s="14" t="s">
        <v>218</v>
      </c>
      <c r="E59" s="14" t="s">
        <v>222</v>
      </c>
      <c r="F59" s="17"/>
      <c r="G59" s="17"/>
      <c r="H59" s="17">
        <v>7768</v>
      </c>
      <c r="I59" s="17">
        <v>19414</v>
      </c>
      <c r="J59" s="17"/>
      <c r="K59" s="17"/>
      <c r="L59" s="17">
        <v>763</v>
      </c>
      <c r="M59" s="17">
        <v>1893</v>
      </c>
      <c r="N59" s="17"/>
      <c r="O59" s="17"/>
      <c r="P59" s="17">
        <v>11</v>
      </c>
      <c r="Q59" s="17">
        <v>24</v>
      </c>
      <c r="R59" s="17"/>
      <c r="S59" s="17"/>
      <c r="T59" s="17"/>
      <c r="U59" s="17"/>
      <c r="V59" s="17"/>
      <c r="W59" s="17"/>
      <c r="X59" s="19">
        <f t="shared" si="3"/>
        <v>8542</v>
      </c>
      <c r="Y59" s="19">
        <f t="shared" si="4"/>
        <v>21331</v>
      </c>
      <c r="AA59" s="2"/>
    </row>
    <row r="60" spans="1:27" x14ac:dyDescent="0.35">
      <c r="A60" s="13">
        <v>62</v>
      </c>
      <c r="B60" s="14" t="s">
        <v>120</v>
      </c>
      <c r="C60" s="23" t="s">
        <v>121</v>
      </c>
      <c r="D60" s="14" t="s">
        <v>217</v>
      </c>
      <c r="E60" s="14" t="s">
        <v>222</v>
      </c>
      <c r="F60" s="17">
        <v>576</v>
      </c>
      <c r="G60" s="17">
        <v>1440</v>
      </c>
      <c r="H60" s="17">
        <v>687</v>
      </c>
      <c r="I60" s="17">
        <v>1708</v>
      </c>
      <c r="J60" s="17"/>
      <c r="K60" s="17"/>
      <c r="L60" s="17">
        <v>66</v>
      </c>
      <c r="M60" s="17">
        <v>163</v>
      </c>
      <c r="N60" s="17"/>
      <c r="O60" s="17"/>
      <c r="P60" s="17"/>
      <c r="Q60" s="17"/>
      <c r="R60" s="17"/>
      <c r="S60" s="17"/>
      <c r="T60" s="17"/>
      <c r="U60" s="17"/>
      <c r="V60" s="17"/>
      <c r="W60" s="17"/>
      <c r="X60" s="19">
        <f t="shared" si="3"/>
        <v>1329</v>
      </c>
      <c r="Y60" s="19">
        <f t="shared" si="4"/>
        <v>3311</v>
      </c>
      <c r="AA60" s="2"/>
    </row>
    <row r="61" spans="1:27" x14ac:dyDescent="0.35">
      <c r="A61" s="13">
        <v>63</v>
      </c>
      <c r="B61" s="14" t="s">
        <v>122</v>
      </c>
      <c r="C61" s="23" t="s">
        <v>123</v>
      </c>
      <c r="D61" s="14" t="s">
        <v>217</v>
      </c>
      <c r="E61" s="14" t="s">
        <v>222</v>
      </c>
      <c r="F61" s="17">
        <v>6904</v>
      </c>
      <c r="G61" s="17">
        <v>17256</v>
      </c>
      <c r="H61" s="17">
        <v>5814</v>
      </c>
      <c r="I61" s="17">
        <v>14520</v>
      </c>
      <c r="J61" s="17"/>
      <c r="K61" s="17"/>
      <c r="L61" s="17">
        <v>4157</v>
      </c>
      <c r="M61" s="17">
        <v>10378</v>
      </c>
      <c r="N61" s="17"/>
      <c r="O61" s="17"/>
      <c r="P61" s="17"/>
      <c r="Q61" s="17"/>
      <c r="R61" s="17"/>
      <c r="S61" s="17"/>
      <c r="T61" s="17"/>
      <c r="U61" s="17"/>
      <c r="V61" s="17"/>
      <c r="W61" s="17"/>
      <c r="X61" s="19">
        <f t="shared" si="3"/>
        <v>16875</v>
      </c>
      <c r="Y61" s="19">
        <f t="shared" si="4"/>
        <v>42154</v>
      </c>
      <c r="AA61" s="2"/>
    </row>
    <row r="62" spans="1:27" x14ac:dyDescent="0.35">
      <c r="A62" s="13">
        <v>64</v>
      </c>
      <c r="B62" s="14" t="s">
        <v>124</v>
      </c>
      <c r="C62" s="23" t="s">
        <v>125</v>
      </c>
      <c r="D62" s="14" t="s">
        <v>217</v>
      </c>
      <c r="E62" s="14" t="s">
        <v>222</v>
      </c>
      <c r="F62" s="17">
        <v>3017828</v>
      </c>
      <c r="G62" s="17">
        <v>7544570</v>
      </c>
      <c r="H62" s="17">
        <v>1356550</v>
      </c>
      <c r="I62" s="17">
        <v>3391303</v>
      </c>
      <c r="J62" s="17">
        <v>427440</v>
      </c>
      <c r="K62" s="17">
        <v>1068600</v>
      </c>
      <c r="L62" s="17">
        <v>43167</v>
      </c>
      <c r="M62" s="17">
        <v>107900</v>
      </c>
      <c r="N62" s="17">
        <v>19000</v>
      </c>
      <c r="O62" s="17">
        <v>47500</v>
      </c>
      <c r="P62" s="17">
        <v>133</v>
      </c>
      <c r="Q62" s="17">
        <v>332</v>
      </c>
      <c r="R62" s="17"/>
      <c r="S62" s="17"/>
      <c r="T62" s="17"/>
      <c r="U62" s="17"/>
      <c r="V62" s="17">
        <v>348</v>
      </c>
      <c r="W62" s="17">
        <v>870</v>
      </c>
      <c r="X62" s="19">
        <f t="shared" si="3"/>
        <v>4864466</v>
      </c>
      <c r="Y62" s="19">
        <f t="shared" si="4"/>
        <v>12161075</v>
      </c>
      <c r="AA62" s="2"/>
    </row>
    <row r="63" spans="1:27" x14ac:dyDescent="0.35">
      <c r="A63" s="13">
        <v>65</v>
      </c>
      <c r="B63" s="14" t="s">
        <v>126</v>
      </c>
      <c r="C63" s="23" t="s">
        <v>127</v>
      </c>
      <c r="D63" s="14" t="s">
        <v>217</v>
      </c>
      <c r="E63" s="14" t="s">
        <v>222</v>
      </c>
      <c r="F63" s="17">
        <v>21708944</v>
      </c>
      <c r="G63" s="17">
        <v>54272360</v>
      </c>
      <c r="H63" s="17">
        <v>3996537</v>
      </c>
      <c r="I63" s="17">
        <v>9991270</v>
      </c>
      <c r="J63" s="17">
        <v>4666363</v>
      </c>
      <c r="K63" s="17">
        <v>11665906</v>
      </c>
      <c r="L63" s="17">
        <v>714137</v>
      </c>
      <c r="M63" s="17">
        <v>1785328</v>
      </c>
      <c r="N63" s="17">
        <v>46630</v>
      </c>
      <c r="O63" s="17">
        <v>116574</v>
      </c>
      <c r="P63" s="17">
        <v>4398</v>
      </c>
      <c r="Q63" s="17">
        <v>10992</v>
      </c>
      <c r="R63" s="17"/>
      <c r="S63" s="17"/>
      <c r="T63" s="17"/>
      <c r="U63" s="17"/>
      <c r="V63" s="17">
        <v>220</v>
      </c>
      <c r="W63" s="17">
        <v>550</v>
      </c>
      <c r="X63" s="19">
        <f t="shared" ref="X63:X90" si="5">SUM(F63+H63+J63+L63+N63+P63+R63+T63+V63)</f>
        <v>31137229</v>
      </c>
      <c r="Y63" s="19">
        <f t="shared" ref="Y63:Y90" si="6">SUM(G63+I63+K63+M63+O63+Q63+S63+U63+W63)</f>
        <v>77842980</v>
      </c>
      <c r="AA63" s="2"/>
    </row>
    <row r="64" spans="1:27" x14ac:dyDescent="0.35">
      <c r="A64" s="13">
        <v>66</v>
      </c>
      <c r="B64" s="14" t="s">
        <v>128</v>
      </c>
      <c r="C64" s="23" t="s">
        <v>129</v>
      </c>
      <c r="D64" s="14" t="s">
        <v>216</v>
      </c>
      <c r="E64" s="14" t="s">
        <v>222</v>
      </c>
      <c r="F64" s="17">
        <v>31</v>
      </c>
      <c r="G64" s="17">
        <v>77</v>
      </c>
      <c r="H64" s="17">
        <v>1561</v>
      </c>
      <c r="I64" s="17">
        <v>3887</v>
      </c>
      <c r="J64" s="17"/>
      <c r="K64" s="17"/>
      <c r="L64" s="17"/>
      <c r="M64" s="17"/>
      <c r="N64" s="17"/>
      <c r="O64" s="17"/>
      <c r="P64" s="17"/>
      <c r="Q64" s="17"/>
      <c r="R64" s="17"/>
      <c r="S64" s="17"/>
      <c r="T64" s="17"/>
      <c r="U64" s="17"/>
      <c r="V64" s="17"/>
      <c r="W64" s="17"/>
      <c r="X64" s="19">
        <f t="shared" si="5"/>
        <v>1592</v>
      </c>
      <c r="Y64" s="19">
        <f t="shared" si="6"/>
        <v>3964</v>
      </c>
      <c r="AA64" s="2"/>
    </row>
    <row r="65" spans="1:27" x14ac:dyDescent="0.35">
      <c r="A65" s="13">
        <v>68</v>
      </c>
      <c r="B65" s="14" t="s">
        <v>130</v>
      </c>
      <c r="C65" s="23" t="s">
        <v>131</v>
      </c>
      <c r="D65" s="14" t="s">
        <v>216</v>
      </c>
      <c r="E65" s="14" t="s">
        <v>222</v>
      </c>
      <c r="F65" s="17">
        <v>6632</v>
      </c>
      <c r="G65" s="17">
        <v>16578</v>
      </c>
      <c r="H65" s="17">
        <v>5737</v>
      </c>
      <c r="I65" s="17">
        <v>14331</v>
      </c>
      <c r="J65" s="17"/>
      <c r="K65" s="17"/>
      <c r="L65" s="17">
        <v>10731</v>
      </c>
      <c r="M65" s="17">
        <v>26821</v>
      </c>
      <c r="N65" s="17"/>
      <c r="O65" s="17"/>
      <c r="P65" s="17"/>
      <c r="Q65" s="17"/>
      <c r="R65" s="17"/>
      <c r="S65" s="17"/>
      <c r="T65" s="17"/>
      <c r="U65" s="17"/>
      <c r="V65" s="17">
        <v>4</v>
      </c>
      <c r="W65" s="17">
        <v>10</v>
      </c>
      <c r="X65" s="19">
        <f t="shared" si="5"/>
        <v>23104</v>
      </c>
      <c r="Y65" s="19">
        <f t="shared" si="6"/>
        <v>57740</v>
      </c>
      <c r="AA65" s="2"/>
    </row>
    <row r="66" spans="1:27" x14ac:dyDescent="0.35">
      <c r="A66" s="13">
        <v>69</v>
      </c>
      <c r="B66" s="14" t="s">
        <v>132</v>
      </c>
      <c r="C66" s="23" t="s">
        <v>133</v>
      </c>
      <c r="D66" s="14" t="s">
        <v>216</v>
      </c>
      <c r="E66" s="14" t="s">
        <v>222</v>
      </c>
      <c r="F66" s="17">
        <v>53502</v>
      </c>
      <c r="G66" s="17">
        <v>133752</v>
      </c>
      <c r="H66" s="17">
        <v>40103</v>
      </c>
      <c r="I66" s="17">
        <v>100213</v>
      </c>
      <c r="J66" s="17">
        <v>9144</v>
      </c>
      <c r="K66" s="17">
        <v>22860</v>
      </c>
      <c r="L66" s="17">
        <v>4488</v>
      </c>
      <c r="M66" s="17">
        <v>11212</v>
      </c>
      <c r="N66" s="17"/>
      <c r="O66" s="17"/>
      <c r="P66" s="17">
        <v>68</v>
      </c>
      <c r="Q66" s="17">
        <v>169</v>
      </c>
      <c r="R66" s="17"/>
      <c r="S66" s="17"/>
      <c r="T66" s="17"/>
      <c r="U66" s="17"/>
      <c r="V66" s="17">
        <v>83</v>
      </c>
      <c r="W66" s="17">
        <v>205</v>
      </c>
      <c r="X66" s="19">
        <f t="shared" si="5"/>
        <v>107388</v>
      </c>
      <c r="Y66" s="19">
        <f t="shared" si="6"/>
        <v>268411</v>
      </c>
      <c r="AA66" s="2"/>
    </row>
    <row r="67" spans="1:27" x14ac:dyDescent="0.35">
      <c r="A67" s="13">
        <v>70</v>
      </c>
      <c r="B67" s="14" t="s">
        <v>134</v>
      </c>
      <c r="C67" s="23" t="s">
        <v>135</v>
      </c>
      <c r="D67" s="14" t="s">
        <v>216</v>
      </c>
      <c r="E67" s="14" t="s">
        <v>222</v>
      </c>
      <c r="F67" s="17"/>
      <c r="G67" s="17"/>
      <c r="H67" s="17">
        <v>2598</v>
      </c>
      <c r="I67" s="17">
        <v>6479</v>
      </c>
      <c r="J67" s="17"/>
      <c r="K67" s="17"/>
      <c r="L67" s="17">
        <v>2106</v>
      </c>
      <c r="M67" s="17">
        <v>5246</v>
      </c>
      <c r="N67" s="17"/>
      <c r="O67" s="17"/>
      <c r="P67" s="17">
        <v>46</v>
      </c>
      <c r="Q67" s="17">
        <v>114</v>
      </c>
      <c r="R67" s="17"/>
      <c r="S67" s="17"/>
      <c r="T67" s="17"/>
      <c r="U67" s="17"/>
      <c r="V67" s="17">
        <v>8</v>
      </c>
      <c r="W67" s="17">
        <v>20</v>
      </c>
      <c r="X67" s="19">
        <f t="shared" si="5"/>
        <v>4758</v>
      </c>
      <c r="Y67" s="19">
        <f t="shared" si="6"/>
        <v>11859</v>
      </c>
      <c r="AA67" s="2"/>
    </row>
    <row r="68" spans="1:27" x14ac:dyDescent="0.35">
      <c r="A68" s="13">
        <v>71</v>
      </c>
      <c r="B68" s="14" t="s">
        <v>136</v>
      </c>
      <c r="C68" s="23" t="s">
        <v>137</v>
      </c>
      <c r="D68" s="14" t="s">
        <v>216</v>
      </c>
      <c r="E68" s="14" t="s">
        <v>222</v>
      </c>
      <c r="F68" s="17">
        <v>1462</v>
      </c>
      <c r="G68" s="17">
        <v>3655</v>
      </c>
      <c r="H68" s="17">
        <v>8903</v>
      </c>
      <c r="I68" s="17">
        <v>22242</v>
      </c>
      <c r="J68" s="17"/>
      <c r="K68" s="17"/>
      <c r="L68" s="17">
        <v>182</v>
      </c>
      <c r="M68" s="17">
        <v>440</v>
      </c>
      <c r="N68" s="17">
        <v>2709</v>
      </c>
      <c r="O68" s="17">
        <v>6770</v>
      </c>
      <c r="P68" s="17">
        <v>260</v>
      </c>
      <c r="Q68" s="17">
        <v>648</v>
      </c>
      <c r="R68" s="17"/>
      <c r="S68" s="17"/>
      <c r="T68" s="17"/>
      <c r="U68" s="17"/>
      <c r="V68" s="17"/>
      <c r="W68" s="17"/>
      <c r="X68" s="19">
        <f t="shared" si="5"/>
        <v>13516</v>
      </c>
      <c r="Y68" s="19">
        <f t="shared" si="6"/>
        <v>33755</v>
      </c>
      <c r="AA68" s="2"/>
    </row>
    <row r="69" spans="1:27" x14ac:dyDescent="0.35">
      <c r="A69" s="13">
        <v>72</v>
      </c>
      <c r="B69" s="14" t="s">
        <v>138</v>
      </c>
      <c r="C69" s="23" t="s">
        <v>139</v>
      </c>
      <c r="D69" s="14" t="s">
        <v>216</v>
      </c>
      <c r="E69" s="14" t="s">
        <v>222</v>
      </c>
      <c r="F69" s="17">
        <v>10987</v>
      </c>
      <c r="G69" s="17">
        <v>27464</v>
      </c>
      <c r="H69" s="17">
        <v>20695</v>
      </c>
      <c r="I69" s="17">
        <v>51703</v>
      </c>
      <c r="J69" s="17">
        <v>2839</v>
      </c>
      <c r="K69" s="17">
        <v>7097</v>
      </c>
      <c r="L69" s="17">
        <v>148</v>
      </c>
      <c r="M69" s="17">
        <v>360</v>
      </c>
      <c r="N69" s="17">
        <v>1863</v>
      </c>
      <c r="O69" s="17">
        <v>4656</v>
      </c>
      <c r="P69" s="17">
        <v>225</v>
      </c>
      <c r="Q69" s="17">
        <v>562</v>
      </c>
      <c r="R69" s="17"/>
      <c r="S69" s="17"/>
      <c r="T69" s="17"/>
      <c r="U69" s="17"/>
      <c r="V69" s="17">
        <v>2</v>
      </c>
      <c r="W69" s="17">
        <v>2</v>
      </c>
      <c r="X69" s="19">
        <f t="shared" si="5"/>
        <v>36759</v>
      </c>
      <c r="Y69" s="19">
        <f t="shared" si="6"/>
        <v>91844</v>
      </c>
      <c r="AA69" s="2"/>
    </row>
    <row r="70" spans="1:27" x14ac:dyDescent="0.35">
      <c r="A70" s="13">
        <v>73</v>
      </c>
      <c r="B70" s="14" t="s">
        <v>140</v>
      </c>
      <c r="C70" s="23" t="s">
        <v>141</v>
      </c>
      <c r="D70" s="14" t="s">
        <v>216</v>
      </c>
      <c r="E70" s="14" t="s">
        <v>222</v>
      </c>
      <c r="F70" s="17">
        <v>111133</v>
      </c>
      <c r="G70" s="17">
        <v>277829</v>
      </c>
      <c r="H70" s="17">
        <v>2146</v>
      </c>
      <c r="I70" s="17">
        <v>5358</v>
      </c>
      <c r="J70" s="17">
        <v>147960</v>
      </c>
      <c r="K70" s="17">
        <v>369900</v>
      </c>
      <c r="L70" s="17">
        <v>600</v>
      </c>
      <c r="M70" s="17">
        <v>1500</v>
      </c>
      <c r="N70" s="17"/>
      <c r="O70" s="17"/>
      <c r="P70" s="17"/>
      <c r="Q70" s="17"/>
      <c r="R70" s="17"/>
      <c r="S70" s="17"/>
      <c r="T70" s="17"/>
      <c r="U70" s="17"/>
      <c r="V70" s="17"/>
      <c r="W70" s="17"/>
      <c r="X70" s="19">
        <f t="shared" si="5"/>
        <v>261839</v>
      </c>
      <c r="Y70" s="19">
        <f t="shared" si="6"/>
        <v>654587</v>
      </c>
      <c r="AA70" s="2"/>
    </row>
    <row r="71" spans="1:27" x14ac:dyDescent="0.35">
      <c r="A71" s="13">
        <v>74</v>
      </c>
      <c r="B71" s="14" t="s">
        <v>142</v>
      </c>
      <c r="C71" s="23" t="s">
        <v>143</v>
      </c>
      <c r="D71" s="14" t="s">
        <v>216</v>
      </c>
      <c r="E71" s="14" t="s">
        <v>222</v>
      </c>
      <c r="F71" s="17">
        <v>16044</v>
      </c>
      <c r="G71" s="17">
        <v>40108</v>
      </c>
      <c r="H71" s="17">
        <v>1632</v>
      </c>
      <c r="I71" s="17">
        <v>4075</v>
      </c>
      <c r="J71" s="17"/>
      <c r="K71" s="17"/>
      <c r="L71" s="17">
        <v>1639</v>
      </c>
      <c r="M71" s="17">
        <v>4092</v>
      </c>
      <c r="N71" s="17"/>
      <c r="O71" s="17"/>
      <c r="P71" s="17"/>
      <c r="Q71" s="17"/>
      <c r="R71" s="17"/>
      <c r="S71" s="17"/>
      <c r="T71" s="17"/>
      <c r="U71" s="17"/>
      <c r="V71" s="17"/>
      <c r="W71" s="17"/>
      <c r="X71" s="19">
        <f t="shared" si="5"/>
        <v>19315</v>
      </c>
      <c r="Y71" s="19">
        <f t="shared" si="6"/>
        <v>48275</v>
      </c>
      <c r="AA71" s="2"/>
    </row>
    <row r="72" spans="1:27" x14ac:dyDescent="0.35">
      <c r="A72" s="13">
        <v>75</v>
      </c>
      <c r="B72" s="14" t="s">
        <v>144</v>
      </c>
      <c r="C72" s="23" t="s">
        <v>145</v>
      </c>
      <c r="D72" s="14" t="s">
        <v>216</v>
      </c>
      <c r="E72" s="14" t="s">
        <v>222</v>
      </c>
      <c r="F72" s="17">
        <v>2464</v>
      </c>
      <c r="G72" s="17">
        <v>6158</v>
      </c>
      <c r="H72" s="17">
        <v>1756</v>
      </c>
      <c r="I72" s="17">
        <v>4372</v>
      </c>
      <c r="J72" s="17"/>
      <c r="K72" s="17"/>
      <c r="L72" s="17">
        <v>388</v>
      </c>
      <c r="M72" s="17">
        <v>970</v>
      </c>
      <c r="N72" s="17"/>
      <c r="O72" s="17"/>
      <c r="P72" s="17"/>
      <c r="Q72" s="17"/>
      <c r="R72" s="17"/>
      <c r="S72" s="17"/>
      <c r="T72" s="17"/>
      <c r="U72" s="17"/>
      <c r="V72" s="17"/>
      <c r="W72" s="17"/>
      <c r="X72" s="19">
        <f t="shared" si="5"/>
        <v>4608</v>
      </c>
      <c r="Y72" s="19">
        <f t="shared" si="6"/>
        <v>11500</v>
      </c>
      <c r="AA72" s="2"/>
    </row>
    <row r="73" spans="1:27" x14ac:dyDescent="0.35">
      <c r="A73" s="13">
        <v>76</v>
      </c>
      <c r="B73" s="14" t="s">
        <v>146</v>
      </c>
      <c r="C73" s="23" t="s">
        <v>147</v>
      </c>
      <c r="D73" s="14" t="s">
        <v>216</v>
      </c>
      <c r="E73" s="14" t="s">
        <v>222</v>
      </c>
      <c r="F73" s="17">
        <v>1326</v>
      </c>
      <c r="G73" s="17">
        <v>3312</v>
      </c>
      <c r="H73" s="17">
        <v>306</v>
      </c>
      <c r="I73" s="17">
        <v>761</v>
      </c>
      <c r="J73" s="17"/>
      <c r="K73" s="17"/>
      <c r="L73" s="17">
        <v>930</v>
      </c>
      <c r="M73" s="17">
        <v>2318</v>
      </c>
      <c r="N73" s="17"/>
      <c r="O73" s="17"/>
      <c r="P73" s="17"/>
      <c r="Q73" s="17"/>
      <c r="R73" s="17"/>
      <c r="S73" s="17"/>
      <c r="T73" s="17"/>
      <c r="U73" s="17"/>
      <c r="V73" s="17"/>
      <c r="W73" s="17"/>
      <c r="X73" s="19">
        <f t="shared" si="5"/>
        <v>2562</v>
      </c>
      <c r="Y73" s="19">
        <f t="shared" si="6"/>
        <v>6391</v>
      </c>
      <c r="AA73" s="2"/>
    </row>
    <row r="74" spans="1:27" x14ac:dyDescent="0.35">
      <c r="A74" s="13">
        <v>77</v>
      </c>
      <c r="B74" s="14" t="s">
        <v>148</v>
      </c>
      <c r="C74" s="23" t="s">
        <v>149</v>
      </c>
      <c r="D74" s="14" t="s">
        <v>216</v>
      </c>
      <c r="E74" s="14" t="s">
        <v>222</v>
      </c>
      <c r="F74" s="17">
        <v>20</v>
      </c>
      <c r="G74" s="17">
        <v>48</v>
      </c>
      <c r="H74" s="17">
        <v>148</v>
      </c>
      <c r="I74" s="17">
        <v>367</v>
      </c>
      <c r="J74" s="17">
        <v>235</v>
      </c>
      <c r="K74" s="17">
        <v>586</v>
      </c>
      <c r="L74" s="17">
        <v>1100</v>
      </c>
      <c r="M74" s="17">
        <v>2746</v>
      </c>
      <c r="N74" s="17"/>
      <c r="O74" s="17"/>
      <c r="P74" s="17"/>
      <c r="Q74" s="17"/>
      <c r="R74" s="17"/>
      <c r="S74" s="17"/>
      <c r="T74" s="17"/>
      <c r="U74" s="17"/>
      <c r="V74" s="17"/>
      <c r="W74" s="17"/>
      <c r="X74" s="19">
        <f t="shared" si="5"/>
        <v>1503</v>
      </c>
      <c r="Y74" s="19">
        <f t="shared" si="6"/>
        <v>3747</v>
      </c>
      <c r="AA74" s="2"/>
    </row>
    <row r="75" spans="1:27" x14ac:dyDescent="0.35">
      <c r="A75" s="13">
        <v>78</v>
      </c>
      <c r="B75" s="14" t="s">
        <v>150</v>
      </c>
      <c r="C75" s="23" t="s">
        <v>151</v>
      </c>
      <c r="D75" s="14" t="s">
        <v>216</v>
      </c>
      <c r="E75" s="14" t="s">
        <v>222</v>
      </c>
      <c r="F75" s="17">
        <v>195</v>
      </c>
      <c r="G75" s="17">
        <v>485</v>
      </c>
      <c r="H75" s="17">
        <v>445</v>
      </c>
      <c r="I75" s="17">
        <v>1092</v>
      </c>
      <c r="J75" s="17">
        <v>312</v>
      </c>
      <c r="K75" s="17">
        <v>780</v>
      </c>
      <c r="L75" s="17">
        <v>7341</v>
      </c>
      <c r="M75" s="17">
        <v>18342</v>
      </c>
      <c r="N75" s="17"/>
      <c r="O75" s="17"/>
      <c r="P75" s="17"/>
      <c r="Q75" s="17"/>
      <c r="R75" s="17"/>
      <c r="S75" s="17"/>
      <c r="T75" s="17"/>
      <c r="U75" s="17"/>
      <c r="V75" s="17"/>
      <c r="W75" s="17"/>
      <c r="X75" s="19">
        <f t="shared" si="5"/>
        <v>8293</v>
      </c>
      <c r="Y75" s="19">
        <f t="shared" si="6"/>
        <v>20699</v>
      </c>
      <c r="AA75" s="2"/>
    </row>
    <row r="76" spans="1:27" x14ac:dyDescent="0.35">
      <c r="A76" s="13">
        <v>79</v>
      </c>
      <c r="B76" s="14" t="s">
        <v>152</v>
      </c>
      <c r="C76" s="23" t="s">
        <v>153</v>
      </c>
      <c r="D76" s="14" t="s">
        <v>216</v>
      </c>
      <c r="E76" s="14" t="s">
        <v>222</v>
      </c>
      <c r="F76" s="17">
        <v>24</v>
      </c>
      <c r="G76" s="17">
        <v>60</v>
      </c>
      <c r="H76" s="17">
        <v>55</v>
      </c>
      <c r="I76" s="17">
        <v>135</v>
      </c>
      <c r="J76" s="17"/>
      <c r="K76" s="17"/>
      <c r="L76" s="17">
        <v>90</v>
      </c>
      <c r="M76" s="17">
        <v>222</v>
      </c>
      <c r="N76" s="17"/>
      <c r="O76" s="17"/>
      <c r="P76" s="17"/>
      <c r="Q76" s="17"/>
      <c r="R76" s="17"/>
      <c r="S76" s="17"/>
      <c r="T76" s="17"/>
      <c r="U76" s="17"/>
      <c r="V76" s="17"/>
      <c r="W76" s="17"/>
      <c r="X76" s="19">
        <f t="shared" si="5"/>
        <v>169</v>
      </c>
      <c r="Y76" s="19">
        <f t="shared" si="6"/>
        <v>417</v>
      </c>
      <c r="AA76" s="2"/>
    </row>
    <row r="77" spans="1:27" x14ac:dyDescent="0.35">
      <c r="A77" s="13">
        <v>80</v>
      </c>
      <c r="B77" s="14" t="s">
        <v>154</v>
      </c>
      <c r="C77" s="23" t="s">
        <v>155</v>
      </c>
      <c r="D77" s="14" t="s">
        <v>218</v>
      </c>
      <c r="E77" s="14" t="s">
        <v>222</v>
      </c>
      <c r="F77" s="17"/>
      <c r="G77" s="17"/>
      <c r="H77" s="17">
        <v>460</v>
      </c>
      <c r="I77" s="17">
        <v>1145</v>
      </c>
      <c r="J77" s="17"/>
      <c r="K77" s="17"/>
      <c r="L77" s="17">
        <v>70155</v>
      </c>
      <c r="M77" s="17">
        <v>175376</v>
      </c>
      <c r="N77" s="17"/>
      <c r="O77" s="17"/>
      <c r="P77" s="17"/>
      <c r="Q77" s="17"/>
      <c r="R77" s="17"/>
      <c r="S77" s="17"/>
      <c r="T77" s="17"/>
      <c r="U77" s="17"/>
      <c r="V77" s="17"/>
      <c r="W77" s="17"/>
      <c r="X77" s="19">
        <f t="shared" si="5"/>
        <v>70615</v>
      </c>
      <c r="Y77" s="19">
        <f t="shared" si="6"/>
        <v>176521</v>
      </c>
      <c r="AA77" s="2"/>
    </row>
    <row r="78" spans="1:27" x14ac:dyDescent="0.35">
      <c r="A78" s="13">
        <v>81</v>
      </c>
      <c r="B78" s="14" t="s">
        <v>156</v>
      </c>
      <c r="C78" s="23" t="s">
        <v>157</v>
      </c>
      <c r="D78" s="14" t="s">
        <v>216</v>
      </c>
      <c r="E78" s="14" t="s">
        <v>222</v>
      </c>
      <c r="F78" s="17">
        <v>4116</v>
      </c>
      <c r="G78" s="17">
        <v>10288</v>
      </c>
      <c r="H78" s="17">
        <v>12425</v>
      </c>
      <c r="I78" s="17">
        <v>31042</v>
      </c>
      <c r="J78" s="17"/>
      <c r="K78" s="17"/>
      <c r="L78" s="17">
        <v>24</v>
      </c>
      <c r="M78" s="17">
        <v>60</v>
      </c>
      <c r="N78" s="17"/>
      <c r="O78" s="17"/>
      <c r="P78" s="17">
        <v>252</v>
      </c>
      <c r="Q78" s="17">
        <v>628</v>
      </c>
      <c r="R78" s="17"/>
      <c r="S78" s="17"/>
      <c r="T78" s="17"/>
      <c r="U78" s="17"/>
      <c r="V78" s="17"/>
      <c r="W78" s="17"/>
      <c r="X78" s="19">
        <f t="shared" si="5"/>
        <v>16817</v>
      </c>
      <c r="Y78" s="19">
        <f t="shared" si="6"/>
        <v>42018</v>
      </c>
      <c r="AA78" s="2"/>
    </row>
    <row r="79" spans="1:27" x14ac:dyDescent="0.35">
      <c r="A79" s="13">
        <v>82</v>
      </c>
      <c r="B79" s="14" t="s">
        <v>158</v>
      </c>
      <c r="C79" s="23" t="s">
        <v>159</v>
      </c>
      <c r="D79" s="14" t="s">
        <v>216</v>
      </c>
      <c r="E79" s="14" t="s">
        <v>222</v>
      </c>
      <c r="F79" s="17">
        <v>3969</v>
      </c>
      <c r="G79" s="17">
        <v>9919</v>
      </c>
      <c r="H79" s="17">
        <v>6926</v>
      </c>
      <c r="I79" s="17">
        <v>17291</v>
      </c>
      <c r="J79" s="17"/>
      <c r="K79" s="17"/>
      <c r="L79" s="17">
        <v>22</v>
      </c>
      <c r="M79" s="17">
        <v>46</v>
      </c>
      <c r="N79" s="17"/>
      <c r="O79" s="17"/>
      <c r="P79" s="17">
        <v>280</v>
      </c>
      <c r="Q79" s="17">
        <v>698</v>
      </c>
      <c r="R79" s="17"/>
      <c r="S79" s="17"/>
      <c r="T79" s="17"/>
      <c r="U79" s="17"/>
      <c r="V79" s="17">
        <v>2</v>
      </c>
      <c r="W79" s="17">
        <v>2</v>
      </c>
      <c r="X79" s="19">
        <f t="shared" si="5"/>
        <v>11199</v>
      </c>
      <c r="Y79" s="19">
        <f t="shared" si="6"/>
        <v>27956</v>
      </c>
      <c r="AA79" s="2"/>
    </row>
    <row r="80" spans="1:27" x14ac:dyDescent="0.35">
      <c r="A80" s="13">
        <v>83</v>
      </c>
      <c r="B80" s="14" t="s">
        <v>160</v>
      </c>
      <c r="C80" s="23" t="s">
        <v>161</v>
      </c>
      <c r="D80" s="14" t="s">
        <v>216</v>
      </c>
      <c r="E80" s="14" t="s">
        <v>222</v>
      </c>
      <c r="F80" s="17"/>
      <c r="G80" s="17"/>
      <c r="H80" s="17">
        <v>5933</v>
      </c>
      <c r="I80" s="17">
        <v>14815</v>
      </c>
      <c r="J80" s="17"/>
      <c r="K80" s="17"/>
      <c r="L80" s="17">
        <v>8</v>
      </c>
      <c r="M80" s="17">
        <v>14</v>
      </c>
      <c r="N80" s="17"/>
      <c r="O80" s="17"/>
      <c r="P80" s="17">
        <v>282</v>
      </c>
      <c r="Q80" s="17">
        <v>702</v>
      </c>
      <c r="R80" s="17"/>
      <c r="S80" s="17"/>
      <c r="T80" s="17"/>
      <c r="U80" s="17"/>
      <c r="V80" s="17"/>
      <c r="W80" s="17"/>
      <c r="X80" s="19">
        <f t="shared" si="5"/>
        <v>6223</v>
      </c>
      <c r="Y80" s="19">
        <f t="shared" si="6"/>
        <v>15531</v>
      </c>
      <c r="AA80" s="2"/>
    </row>
    <row r="81" spans="1:27" x14ac:dyDescent="0.35">
      <c r="A81" s="13">
        <v>84</v>
      </c>
      <c r="B81" s="14" t="s">
        <v>162</v>
      </c>
      <c r="C81" s="23" t="s">
        <v>163</v>
      </c>
      <c r="D81" s="14" t="s">
        <v>216</v>
      </c>
      <c r="E81" s="14" t="s">
        <v>222</v>
      </c>
      <c r="F81" s="17">
        <v>32368</v>
      </c>
      <c r="G81" s="17">
        <v>80918</v>
      </c>
      <c r="H81" s="17">
        <v>26466</v>
      </c>
      <c r="I81" s="17">
        <v>66139</v>
      </c>
      <c r="J81" s="17">
        <v>8768</v>
      </c>
      <c r="K81" s="17">
        <v>21920</v>
      </c>
      <c r="L81" s="17">
        <v>1084</v>
      </c>
      <c r="M81" s="17">
        <v>2698</v>
      </c>
      <c r="N81" s="17"/>
      <c r="O81" s="17"/>
      <c r="P81" s="17">
        <v>76</v>
      </c>
      <c r="Q81" s="17">
        <v>189</v>
      </c>
      <c r="R81" s="17"/>
      <c r="S81" s="17"/>
      <c r="T81" s="17"/>
      <c r="U81" s="17"/>
      <c r="V81" s="17"/>
      <c r="W81" s="17"/>
      <c r="X81" s="19">
        <f t="shared" si="5"/>
        <v>68762</v>
      </c>
      <c r="Y81" s="19">
        <f t="shared" si="6"/>
        <v>171864</v>
      </c>
      <c r="AA81" s="2"/>
    </row>
    <row r="82" spans="1:27" x14ac:dyDescent="0.35">
      <c r="A82" s="13">
        <v>86</v>
      </c>
      <c r="B82" s="14" t="s">
        <v>166</v>
      </c>
      <c r="C82" s="23" t="s">
        <v>167</v>
      </c>
      <c r="D82" s="14" t="s">
        <v>216</v>
      </c>
      <c r="E82" s="14" t="s">
        <v>222</v>
      </c>
      <c r="F82" s="17">
        <v>3814</v>
      </c>
      <c r="G82" s="17">
        <v>9532</v>
      </c>
      <c r="H82" s="17">
        <v>5255</v>
      </c>
      <c r="I82" s="17">
        <v>13126</v>
      </c>
      <c r="J82" s="17"/>
      <c r="K82" s="17"/>
      <c r="L82" s="17">
        <v>646</v>
      </c>
      <c r="M82" s="17">
        <v>1604</v>
      </c>
      <c r="N82" s="17"/>
      <c r="O82" s="17"/>
      <c r="P82" s="17">
        <v>84</v>
      </c>
      <c r="Q82" s="17">
        <v>210</v>
      </c>
      <c r="R82" s="17"/>
      <c r="S82" s="17"/>
      <c r="T82" s="17"/>
      <c r="U82" s="17"/>
      <c r="V82" s="17"/>
      <c r="W82" s="17"/>
      <c r="X82" s="19">
        <f t="shared" si="5"/>
        <v>9799</v>
      </c>
      <c r="Y82" s="19">
        <f t="shared" si="6"/>
        <v>24472</v>
      </c>
      <c r="AA82" s="2"/>
    </row>
    <row r="83" spans="1:27" x14ac:dyDescent="0.35">
      <c r="A83" s="13">
        <v>87</v>
      </c>
      <c r="B83" s="14" t="s">
        <v>168</v>
      </c>
      <c r="C83" s="23" t="s">
        <v>169</v>
      </c>
      <c r="D83" s="14" t="s">
        <v>216</v>
      </c>
      <c r="E83" s="14" t="s">
        <v>222</v>
      </c>
      <c r="F83" s="17">
        <v>5382</v>
      </c>
      <c r="G83" s="17">
        <v>13454</v>
      </c>
      <c r="H83" s="17">
        <v>2664</v>
      </c>
      <c r="I83" s="17">
        <v>6652</v>
      </c>
      <c r="J83" s="17"/>
      <c r="K83" s="17"/>
      <c r="L83" s="17">
        <v>8440</v>
      </c>
      <c r="M83" s="17">
        <v>21099</v>
      </c>
      <c r="N83" s="17"/>
      <c r="O83" s="17"/>
      <c r="P83" s="17"/>
      <c r="Q83" s="17"/>
      <c r="R83" s="17"/>
      <c r="S83" s="17"/>
      <c r="T83" s="17"/>
      <c r="U83" s="17"/>
      <c r="V83" s="17"/>
      <c r="W83" s="17"/>
      <c r="X83" s="19">
        <f t="shared" si="5"/>
        <v>16486</v>
      </c>
      <c r="Y83" s="19">
        <f t="shared" si="6"/>
        <v>41205</v>
      </c>
      <c r="AA83" s="2"/>
    </row>
    <row r="84" spans="1:27" x14ac:dyDescent="0.35">
      <c r="A84" s="13">
        <v>88</v>
      </c>
      <c r="B84" s="14" t="s">
        <v>170</v>
      </c>
      <c r="C84" s="23" t="s">
        <v>171</v>
      </c>
      <c r="D84" s="14" t="s">
        <v>216</v>
      </c>
      <c r="E84" s="14" t="s">
        <v>222</v>
      </c>
      <c r="F84" s="17">
        <v>1536</v>
      </c>
      <c r="G84" s="17">
        <v>3836</v>
      </c>
      <c r="H84" s="17">
        <v>1784</v>
      </c>
      <c r="I84" s="17">
        <v>4451</v>
      </c>
      <c r="J84" s="17"/>
      <c r="K84" s="17"/>
      <c r="L84" s="17">
        <v>1094</v>
      </c>
      <c r="M84" s="17">
        <v>2733</v>
      </c>
      <c r="N84" s="17"/>
      <c r="O84" s="17"/>
      <c r="P84" s="17"/>
      <c r="Q84" s="17"/>
      <c r="R84" s="17"/>
      <c r="S84" s="17"/>
      <c r="T84" s="17"/>
      <c r="U84" s="17"/>
      <c r="V84" s="17"/>
      <c r="W84" s="17"/>
      <c r="X84" s="19">
        <f t="shared" si="5"/>
        <v>4414</v>
      </c>
      <c r="Y84" s="19">
        <f t="shared" si="6"/>
        <v>11020</v>
      </c>
      <c r="AA84" s="2"/>
    </row>
    <row r="85" spans="1:27" x14ac:dyDescent="0.35">
      <c r="A85" s="13">
        <v>89</v>
      </c>
      <c r="B85" s="14" t="s">
        <v>172</v>
      </c>
      <c r="C85" s="23" t="s">
        <v>173</v>
      </c>
      <c r="D85" s="14" t="s">
        <v>216</v>
      </c>
      <c r="E85" s="14" t="s">
        <v>222</v>
      </c>
      <c r="F85" s="17"/>
      <c r="G85" s="17"/>
      <c r="H85" s="17">
        <v>3239</v>
      </c>
      <c r="I85" s="17">
        <v>8077</v>
      </c>
      <c r="J85" s="17"/>
      <c r="K85" s="17"/>
      <c r="L85" s="17">
        <v>21</v>
      </c>
      <c r="M85" s="17">
        <v>52</v>
      </c>
      <c r="N85" s="17">
        <v>2476</v>
      </c>
      <c r="O85" s="17">
        <v>6188</v>
      </c>
      <c r="P85" s="17">
        <v>20</v>
      </c>
      <c r="Q85" s="17">
        <v>50</v>
      </c>
      <c r="R85" s="17"/>
      <c r="S85" s="17"/>
      <c r="T85" s="17"/>
      <c r="U85" s="17"/>
      <c r="V85" s="17"/>
      <c r="W85" s="17"/>
      <c r="X85" s="19">
        <f t="shared" si="5"/>
        <v>5756</v>
      </c>
      <c r="Y85" s="19">
        <f t="shared" si="6"/>
        <v>14367</v>
      </c>
      <c r="AA85" s="2"/>
    </row>
    <row r="86" spans="1:27" x14ac:dyDescent="0.35">
      <c r="A86" s="13">
        <v>90</v>
      </c>
      <c r="B86" s="14" t="s">
        <v>174</v>
      </c>
      <c r="C86" s="23" t="s">
        <v>175</v>
      </c>
      <c r="D86" s="14" t="s">
        <v>216</v>
      </c>
      <c r="E86" s="14" t="s">
        <v>222</v>
      </c>
      <c r="F86" s="17"/>
      <c r="G86" s="17"/>
      <c r="H86" s="17">
        <v>2958</v>
      </c>
      <c r="I86" s="17">
        <v>7377</v>
      </c>
      <c r="J86" s="17"/>
      <c r="K86" s="17"/>
      <c r="L86" s="17">
        <v>26</v>
      </c>
      <c r="M86" s="17">
        <v>62</v>
      </c>
      <c r="N86" s="17">
        <v>2733</v>
      </c>
      <c r="O86" s="17">
        <v>6830</v>
      </c>
      <c r="P86" s="17">
        <v>46</v>
      </c>
      <c r="Q86" s="17">
        <v>114</v>
      </c>
      <c r="R86" s="17"/>
      <c r="S86" s="17"/>
      <c r="T86" s="17"/>
      <c r="U86" s="17"/>
      <c r="V86" s="17"/>
      <c r="W86" s="17"/>
      <c r="X86" s="19">
        <f t="shared" si="5"/>
        <v>5763</v>
      </c>
      <c r="Y86" s="19">
        <f t="shared" si="6"/>
        <v>14383</v>
      </c>
      <c r="AA86" s="2"/>
    </row>
    <row r="87" spans="1:27" x14ac:dyDescent="0.35">
      <c r="A87" s="13">
        <v>92</v>
      </c>
      <c r="B87" s="14" t="s">
        <v>176</v>
      </c>
      <c r="C87" s="23" t="s">
        <v>177</v>
      </c>
      <c r="D87" s="14" t="s">
        <v>216</v>
      </c>
      <c r="E87" s="14" t="s">
        <v>222</v>
      </c>
      <c r="F87" s="17"/>
      <c r="G87" s="17"/>
      <c r="H87" s="17">
        <v>8672</v>
      </c>
      <c r="I87" s="17">
        <v>21668</v>
      </c>
      <c r="J87" s="17"/>
      <c r="K87" s="17"/>
      <c r="L87" s="17">
        <v>6222</v>
      </c>
      <c r="M87" s="17">
        <v>15552</v>
      </c>
      <c r="N87" s="17"/>
      <c r="O87" s="17"/>
      <c r="P87" s="17"/>
      <c r="Q87" s="17"/>
      <c r="R87" s="17"/>
      <c r="S87" s="17"/>
      <c r="T87" s="17"/>
      <c r="U87" s="17"/>
      <c r="V87" s="17">
        <v>2</v>
      </c>
      <c r="W87" s="17">
        <v>4</v>
      </c>
      <c r="X87" s="19">
        <f t="shared" si="5"/>
        <v>14896</v>
      </c>
      <c r="Y87" s="19">
        <f t="shared" si="6"/>
        <v>37224</v>
      </c>
      <c r="AA87" s="2"/>
    </row>
    <row r="88" spans="1:27" x14ac:dyDescent="0.35">
      <c r="A88" s="13">
        <v>93</v>
      </c>
      <c r="B88" s="14" t="s">
        <v>178</v>
      </c>
      <c r="C88" s="23" t="s">
        <v>179</v>
      </c>
      <c r="D88" s="14" t="s">
        <v>216</v>
      </c>
      <c r="E88" s="14" t="s">
        <v>222</v>
      </c>
      <c r="F88" s="17"/>
      <c r="G88" s="17"/>
      <c r="H88" s="17">
        <v>3996</v>
      </c>
      <c r="I88" s="17">
        <v>9981</v>
      </c>
      <c r="J88" s="17"/>
      <c r="K88" s="17"/>
      <c r="L88" s="17">
        <v>1415</v>
      </c>
      <c r="M88" s="17">
        <v>3536</v>
      </c>
      <c r="N88" s="17">
        <v>84</v>
      </c>
      <c r="O88" s="17">
        <v>210</v>
      </c>
      <c r="P88" s="17"/>
      <c r="Q88" s="17"/>
      <c r="R88" s="17"/>
      <c r="S88" s="17"/>
      <c r="T88" s="17"/>
      <c r="U88" s="17"/>
      <c r="V88" s="17"/>
      <c r="W88" s="17"/>
      <c r="X88" s="19">
        <f t="shared" si="5"/>
        <v>5495</v>
      </c>
      <c r="Y88" s="19">
        <f t="shared" si="6"/>
        <v>13727</v>
      </c>
      <c r="AA88" s="2"/>
    </row>
    <row r="89" spans="1:27" x14ac:dyDescent="0.35">
      <c r="A89" s="13">
        <v>94</v>
      </c>
      <c r="B89" s="14" t="s">
        <v>180</v>
      </c>
      <c r="C89" s="23" t="s">
        <v>181</v>
      </c>
      <c r="D89" s="14" t="s">
        <v>216</v>
      </c>
      <c r="E89" s="14" t="s">
        <v>222</v>
      </c>
      <c r="F89" s="17"/>
      <c r="G89" s="17"/>
      <c r="H89" s="17">
        <v>3339</v>
      </c>
      <c r="I89" s="17">
        <v>8343</v>
      </c>
      <c r="J89" s="17"/>
      <c r="K89" s="17"/>
      <c r="L89" s="17">
        <v>644</v>
      </c>
      <c r="M89" s="17">
        <v>1608</v>
      </c>
      <c r="N89" s="17">
        <v>84</v>
      </c>
      <c r="O89" s="17">
        <v>210</v>
      </c>
      <c r="P89" s="17"/>
      <c r="Q89" s="17"/>
      <c r="R89" s="17"/>
      <c r="S89" s="17"/>
      <c r="T89" s="17"/>
      <c r="U89" s="17"/>
      <c r="V89" s="17"/>
      <c r="W89" s="17"/>
      <c r="X89" s="19">
        <f t="shared" si="5"/>
        <v>4067</v>
      </c>
      <c r="Y89" s="19">
        <f t="shared" si="6"/>
        <v>10161</v>
      </c>
      <c r="AA89" s="2"/>
    </row>
    <row r="90" spans="1:27" x14ac:dyDescent="0.35">
      <c r="A90" s="13">
        <v>95</v>
      </c>
      <c r="B90" s="14" t="s">
        <v>182</v>
      </c>
      <c r="C90" s="23" t="s">
        <v>183</v>
      </c>
      <c r="D90" s="14" t="s">
        <v>216</v>
      </c>
      <c r="E90" s="14" t="s">
        <v>222</v>
      </c>
      <c r="F90" s="17"/>
      <c r="G90" s="17"/>
      <c r="H90" s="17">
        <v>7342</v>
      </c>
      <c r="I90" s="17">
        <v>18350</v>
      </c>
      <c r="J90" s="17"/>
      <c r="K90" s="17"/>
      <c r="L90" s="17">
        <v>824</v>
      </c>
      <c r="M90" s="17">
        <v>2058</v>
      </c>
      <c r="N90" s="17">
        <v>84</v>
      </c>
      <c r="O90" s="17">
        <v>210</v>
      </c>
      <c r="P90" s="17"/>
      <c r="Q90" s="17"/>
      <c r="R90" s="17"/>
      <c r="S90" s="17"/>
      <c r="T90" s="17"/>
      <c r="U90" s="17"/>
      <c r="V90" s="17"/>
      <c r="W90" s="17"/>
      <c r="X90" s="19">
        <f t="shared" si="5"/>
        <v>8250</v>
      </c>
      <c r="Y90" s="19">
        <f t="shared" si="6"/>
        <v>20618</v>
      </c>
      <c r="AA90" s="2"/>
    </row>
  </sheetData>
  <autoFilter ref="A3:AA90"/>
  <mergeCells count="10">
    <mergeCell ref="F2:G2"/>
    <mergeCell ref="V2:W2"/>
    <mergeCell ref="P2:Q2"/>
    <mergeCell ref="H2:I2"/>
    <mergeCell ref="X2:Y2"/>
    <mergeCell ref="J2:K2"/>
    <mergeCell ref="L2:M2"/>
    <mergeCell ref="R2:S2"/>
    <mergeCell ref="T2:U2"/>
    <mergeCell ref="N2:O2"/>
  </mergeCells>
  <conditionalFormatting sqref="B1:B1048576">
    <cfRule type="duplicateValues" dxfId="3" priority="6"/>
  </conditionalFormatting>
  <printOptions horizontalCentered="1"/>
  <pageMargins left="0.70866141732283472" right="0.70866141732283472" top="0.74803149606299213" bottom="0.74803149606299213" header="0.31496062992125984" footer="0.31496062992125984"/>
  <pageSetup scale="50" fitToWidth="2"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0"/>
  <sheetViews>
    <sheetView showGridLines="0" zoomScaleNormal="100" workbookViewId="0">
      <pane xSplit="3" ySplit="4" topLeftCell="AQ77" activePane="bottomRight" state="frozen"/>
      <selection pane="topRight" activeCell="D1" sqref="D1"/>
      <selection pane="bottomLeft" activeCell="A5" sqref="A5"/>
      <selection pane="bottomRight" activeCell="A5" sqref="A5:AZ90"/>
    </sheetView>
  </sheetViews>
  <sheetFormatPr baseColWidth="10" defaultColWidth="11.44140625" defaultRowHeight="14.4" x14ac:dyDescent="0.35"/>
  <cols>
    <col min="1" max="1" width="6.6640625" style="6" customWidth="1"/>
    <col min="2" max="2" width="17.5546875" style="4" bestFit="1" customWidth="1"/>
    <col min="3" max="3" width="45.6640625" style="1" customWidth="1"/>
    <col min="4" max="4" width="7.33203125" style="4" customWidth="1"/>
    <col min="5" max="40" width="12.6640625" style="2" customWidth="1"/>
    <col min="41" max="42" width="12.6640625" style="1" customWidth="1"/>
    <col min="43" max="16384" width="11.44140625" style="1"/>
  </cols>
  <sheetData>
    <row r="1" spans="1:52" s="22" customFormat="1" ht="16.8" x14ac:dyDescent="0.35">
      <c r="A1" s="16" t="s">
        <v>219</v>
      </c>
      <c r="B1" s="15"/>
      <c r="C1" s="15"/>
      <c r="D1" s="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21"/>
      <c r="AN1" s="21"/>
    </row>
    <row r="2" spans="1:52" s="20" customFormat="1" ht="50.1" customHeight="1" x14ac:dyDescent="0.3">
      <c r="A2" s="7"/>
      <c r="B2" s="8"/>
      <c r="C2" s="8"/>
      <c r="D2" s="8"/>
      <c r="E2" s="35" t="s">
        <v>193</v>
      </c>
      <c r="F2" s="36"/>
      <c r="G2" s="35" t="s">
        <v>194</v>
      </c>
      <c r="H2" s="36"/>
      <c r="I2" s="35" t="s">
        <v>195</v>
      </c>
      <c r="J2" s="36"/>
      <c r="K2" s="35" t="s">
        <v>196</v>
      </c>
      <c r="L2" s="36"/>
      <c r="M2" s="35" t="s">
        <v>197</v>
      </c>
      <c r="N2" s="36"/>
      <c r="O2" s="35" t="s">
        <v>198</v>
      </c>
      <c r="P2" s="36"/>
      <c r="Q2" s="35" t="s">
        <v>199</v>
      </c>
      <c r="R2" s="36"/>
      <c r="S2" s="35" t="s">
        <v>200</v>
      </c>
      <c r="T2" s="36"/>
      <c r="U2" s="35" t="s">
        <v>201</v>
      </c>
      <c r="V2" s="36"/>
      <c r="W2" s="35" t="s">
        <v>202</v>
      </c>
      <c r="X2" s="36"/>
      <c r="Y2" s="35" t="s">
        <v>203</v>
      </c>
      <c r="Z2" s="36"/>
      <c r="AA2" s="35" t="s">
        <v>204</v>
      </c>
      <c r="AB2" s="36"/>
      <c r="AC2" s="35" t="s">
        <v>205</v>
      </c>
      <c r="AD2" s="36"/>
      <c r="AE2" s="35" t="s">
        <v>206</v>
      </c>
      <c r="AF2" s="36"/>
      <c r="AG2" s="35" t="s">
        <v>207</v>
      </c>
      <c r="AH2" s="36"/>
      <c r="AI2" s="35" t="s">
        <v>208</v>
      </c>
      <c r="AJ2" s="36"/>
      <c r="AK2" s="35" t="s">
        <v>209</v>
      </c>
      <c r="AL2" s="36"/>
      <c r="AM2" s="35" t="s">
        <v>210</v>
      </c>
      <c r="AN2" s="36"/>
      <c r="AO2" s="35" t="s">
        <v>211</v>
      </c>
      <c r="AP2" s="36"/>
      <c r="AQ2" s="35" t="s">
        <v>212</v>
      </c>
      <c r="AR2" s="36"/>
      <c r="AS2" s="35" t="s">
        <v>213</v>
      </c>
      <c r="AT2" s="36"/>
      <c r="AU2" s="35" t="s">
        <v>214</v>
      </c>
      <c r="AV2" s="36"/>
      <c r="AW2" s="35" t="s">
        <v>215</v>
      </c>
      <c r="AX2" s="36"/>
      <c r="AY2" s="35" t="s">
        <v>3</v>
      </c>
      <c r="AZ2" s="36"/>
    </row>
    <row r="3" spans="1:52" s="3" customFormat="1" ht="28.8" x14ac:dyDescent="0.3">
      <c r="A3" s="9" t="s">
        <v>189</v>
      </c>
      <c r="B3" s="10" t="s">
        <v>190</v>
      </c>
      <c r="C3" s="10" t="s">
        <v>191</v>
      </c>
      <c r="D3" s="10" t="s">
        <v>7</v>
      </c>
      <c r="E3" s="9" t="s">
        <v>184</v>
      </c>
      <c r="F3" s="9" t="s">
        <v>185</v>
      </c>
      <c r="G3" s="9" t="s">
        <v>184</v>
      </c>
      <c r="H3" s="9" t="s">
        <v>185</v>
      </c>
      <c r="I3" s="9" t="s">
        <v>184</v>
      </c>
      <c r="J3" s="9" t="s">
        <v>185</v>
      </c>
      <c r="K3" s="9" t="s">
        <v>184</v>
      </c>
      <c r="L3" s="9" t="s">
        <v>185</v>
      </c>
      <c r="M3" s="9" t="s">
        <v>184</v>
      </c>
      <c r="N3" s="9" t="s">
        <v>185</v>
      </c>
      <c r="O3" s="9" t="s">
        <v>184</v>
      </c>
      <c r="P3" s="9" t="s">
        <v>185</v>
      </c>
      <c r="Q3" s="9" t="s">
        <v>184</v>
      </c>
      <c r="R3" s="9" t="s">
        <v>185</v>
      </c>
      <c r="S3" s="9" t="s">
        <v>184</v>
      </c>
      <c r="T3" s="9" t="s">
        <v>185</v>
      </c>
      <c r="U3" s="9" t="s">
        <v>184</v>
      </c>
      <c r="V3" s="9" t="s">
        <v>185</v>
      </c>
      <c r="W3" s="9" t="s">
        <v>184</v>
      </c>
      <c r="X3" s="9" t="s">
        <v>185</v>
      </c>
      <c r="Y3" s="9" t="s">
        <v>184</v>
      </c>
      <c r="Z3" s="9" t="s">
        <v>185</v>
      </c>
      <c r="AA3" s="9" t="s">
        <v>184</v>
      </c>
      <c r="AB3" s="9" t="s">
        <v>185</v>
      </c>
      <c r="AC3" s="9" t="s">
        <v>184</v>
      </c>
      <c r="AD3" s="9" t="s">
        <v>185</v>
      </c>
      <c r="AE3" s="9" t="s">
        <v>184</v>
      </c>
      <c r="AF3" s="9" t="s">
        <v>185</v>
      </c>
      <c r="AG3" s="9" t="s">
        <v>184</v>
      </c>
      <c r="AH3" s="9" t="s">
        <v>185</v>
      </c>
      <c r="AI3" s="9" t="s">
        <v>184</v>
      </c>
      <c r="AJ3" s="9" t="s">
        <v>185</v>
      </c>
      <c r="AK3" s="9" t="s">
        <v>184</v>
      </c>
      <c r="AL3" s="9" t="s">
        <v>185</v>
      </c>
      <c r="AM3" s="9" t="s">
        <v>184</v>
      </c>
      <c r="AN3" s="9" t="s">
        <v>185</v>
      </c>
      <c r="AO3" s="9" t="s">
        <v>184</v>
      </c>
      <c r="AP3" s="9" t="s">
        <v>185</v>
      </c>
      <c r="AQ3" s="9" t="s">
        <v>184</v>
      </c>
      <c r="AR3" s="9" t="s">
        <v>185</v>
      </c>
      <c r="AS3" s="9" t="s">
        <v>184</v>
      </c>
      <c r="AT3" s="9" t="s">
        <v>185</v>
      </c>
      <c r="AU3" s="9" t="s">
        <v>184</v>
      </c>
      <c r="AV3" s="9" t="s">
        <v>185</v>
      </c>
      <c r="AW3" s="9" t="s">
        <v>184</v>
      </c>
      <c r="AX3" s="9" t="s">
        <v>185</v>
      </c>
      <c r="AY3" s="9" t="s">
        <v>184</v>
      </c>
      <c r="AZ3" s="9" t="s">
        <v>185</v>
      </c>
    </row>
    <row r="4" spans="1:52" s="3" customFormat="1" x14ac:dyDescent="0.3">
      <c r="A4" s="11" t="s">
        <v>6</v>
      </c>
      <c r="B4" s="12" t="s">
        <v>2</v>
      </c>
      <c r="C4" s="11">
        <f>SUBTOTAL(3,C5:C90)</f>
        <v>86</v>
      </c>
      <c r="D4" s="11" t="s">
        <v>6</v>
      </c>
      <c r="E4" s="11">
        <f>SUBTOTAL(9,E5:E90)</f>
        <v>57595</v>
      </c>
      <c r="F4" s="11">
        <f>SUBTOTAL(9,F5:F90)</f>
        <v>143976</v>
      </c>
      <c r="G4" s="11">
        <f>SUBTOTAL(9,G5:G90)</f>
        <v>46381</v>
      </c>
      <c r="H4" s="11">
        <f>SUBTOTAL(9,H5:H90)</f>
        <v>115917</v>
      </c>
      <c r="I4" s="11">
        <f>SUBTOTAL(9,I5:I90)</f>
        <v>482041</v>
      </c>
      <c r="J4" s="11">
        <f>SUBTOTAL(9,J5:J90)</f>
        <v>1205075</v>
      </c>
      <c r="K4" s="11">
        <f>SUBTOTAL(9,K5:K90)</f>
        <v>157191</v>
      </c>
      <c r="L4" s="11">
        <f>SUBTOTAL(9,L5:L90)</f>
        <v>392895</v>
      </c>
      <c r="M4" s="11">
        <f>SUBTOTAL(9,M5:M90)</f>
        <v>61862</v>
      </c>
      <c r="N4" s="11">
        <f>SUBTOTAL(9,N5:N90)</f>
        <v>154630</v>
      </c>
      <c r="O4" s="11">
        <f>SUBTOTAL(9,O5:O90)</f>
        <v>139383</v>
      </c>
      <c r="P4" s="11">
        <f>SUBTOTAL(9,P5:P90)</f>
        <v>348377</v>
      </c>
      <c r="Q4" s="11">
        <f>SUBTOTAL(9,Q5:Q90)</f>
        <v>37553</v>
      </c>
      <c r="R4" s="11">
        <f>SUBTOTAL(9,R5:R90)</f>
        <v>93819</v>
      </c>
      <c r="S4" s="11">
        <f>SUBTOTAL(9,S5:S90)</f>
        <v>63176</v>
      </c>
      <c r="T4" s="11">
        <f>SUBTOTAL(9,T5:T90)</f>
        <v>157907</v>
      </c>
      <c r="U4" s="11">
        <f>SUBTOTAL(9,U5:U90)</f>
        <v>84825</v>
      </c>
      <c r="V4" s="11">
        <f>SUBTOTAL(9,V5:V90)</f>
        <v>212041</v>
      </c>
      <c r="W4" s="11">
        <f>SUBTOTAL(9,W5:W90)</f>
        <v>28695</v>
      </c>
      <c r="X4" s="11">
        <f>SUBTOTAL(9,X5:X90)</f>
        <v>71732</v>
      </c>
      <c r="Y4" s="11">
        <f>SUBTOTAL(9,Y5:Y90)</f>
        <v>1733</v>
      </c>
      <c r="Z4" s="11">
        <f>SUBTOTAL(9,Z5:Z90)</f>
        <v>4320</v>
      </c>
      <c r="AA4" s="11">
        <f>SUBTOTAL(9,AA5:AA90)</f>
        <v>5832</v>
      </c>
      <c r="AB4" s="11">
        <f>SUBTOTAL(9,AB5:AB90)</f>
        <v>14550</v>
      </c>
      <c r="AC4" s="11">
        <f>SUBTOTAL(9,AC5:AC90)</f>
        <v>56970</v>
      </c>
      <c r="AD4" s="11">
        <f>SUBTOTAL(9,AD5:AD90)</f>
        <v>142341</v>
      </c>
      <c r="AE4" s="11">
        <f>SUBTOTAL(9,AE5:AE90)</f>
        <v>84956</v>
      </c>
      <c r="AF4" s="11">
        <f>SUBTOTAL(9,AF5:AF90)</f>
        <v>212348</v>
      </c>
      <c r="AG4" s="11">
        <f>SUBTOTAL(9,AG5:AG90)</f>
        <v>41670</v>
      </c>
      <c r="AH4" s="11">
        <f>SUBTOTAL(9,AH5:AH90)</f>
        <v>104171</v>
      </c>
      <c r="AI4" s="11">
        <f>SUBTOTAL(9,AI5:AI90)</f>
        <v>15258</v>
      </c>
      <c r="AJ4" s="11">
        <f>SUBTOTAL(9,AJ5:AJ90)</f>
        <v>38125</v>
      </c>
      <c r="AK4" s="11">
        <f>SUBTOTAL(9,AK5:AK90)</f>
        <v>156202</v>
      </c>
      <c r="AL4" s="11">
        <f>SUBTOTAL(9,AL5:AL90)</f>
        <v>390464</v>
      </c>
      <c r="AM4" s="11">
        <f>SUBTOTAL(9,AM5:AM90)</f>
        <v>66669</v>
      </c>
      <c r="AN4" s="11">
        <f>SUBTOTAL(9,AN5:AN90)</f>
        <v>166656</v>
      </c>
      <c r="AO4" s="11">
        <f>SUBTOTAL(9,AO5:AO90)</f>
        <v>70138</v>
      </c>
      <c r="AP4" s="11">
        <f>SUBTOTAL(9,AP5:AP90)</f>
        <v>175306</v>
      </c>
      <c r="AQ4" s="11">
        <f>SUBTOTAL(9,AQ5:AQ90)</f>
        <v>30328</v>
      </c>
      <c r="AR4" s="11">
        <f>SUBTOTAL(9,AR5:AR90)</f>
        <v>75780</v>
      </c>
      <c r="AS4" s="11">
        <f>SUBTOTAL(9,AS5:AS90)</f>
        <v>576</v>
      </c>
      <c r="AT4" s="11">
        <f>SUBTOTAL(9,AT5:AT90)</f>
        <v>1437</v>
      </c>
      <c r="AU4" s="11">
        <f>SUBTOTAL(9,AU5:AU90)</f>
        <v>9635</v>
      </c>
      <c r="AV4" s="11">
        <f>SUBTOTAL(9,AV5:AV90)</f>
        <v>24087</v>
      </c>
      <c r="AW4" s="11">
        <f>SUBTOTAL(9,AW5:AW90)</f>
        <v>6300</v>
      </c>
      <c r="AX4" s="11">
        <f>SUBTOTAL(9,AX5:AX90)</f>
        <v>15725</v>
      </c>
      <c r="AY4" s="11">
        <f>SUBTOTAL(9,AY5:AY90)</f>
        <v>1704969</v>
      </c>
      <c r="AZ4" s="11">
        <f>SUBTOTAL(9,AZ5:AZ90)</f>
        <v>4261679</v>
      </c>
    </row>
    <row r="5" spans="1:52" x14ac:dyDescent="0.35">
      <c r="A5" s="26">
        <v>1</v>
      </c>
      <c r="B5" s="27" t="s">
        <v>8</v>
      </c>
      <c r="C5" s="28" t="s">
        <v>9</v>
      </c>
      <c r="D5" s="27" t="s">
        <v>216</v>
      </c>
      <c r="E5" s="29"/>
      <c r="F5" s="29"/>
      <c r="G5" s="29">
        <v>6</v>
      </c>
      <c r="H5" s="29">
        <v>12</v>
      </c>
      <c r="I5" s="29"/>
      <c r="J5" s="29"/>
      <c r="K5" s="29">
        <v>116</v>
      </c>
      <c r="L5" s="29">
        <v>288</v>
      </c>
      <c r="M5" s="29"/>
      <c r="N5" s="29"/>
      <c r="O5" s="29"/>
      <c r="P5" s="29"/>
      <c r="Q5" s="29"/>
      <c r="R5" s="29"/>
      <c r="S5" s="29"/>
      <c r="T5" s="29"/>
      <c r="U5" s="29"/>
      <c r="V5" s="29"/>
      <c r="W5" s="29"/>
      <c r="X5" s="29"/>
      <c r="Y5" s="29"/>
      <c r="Z5" s="29"/>
      <c r="AA5" s="29"/>
      <c r="AB5" s="29"/>
      <c r="AC5" s="29"/>
      <c r="AD5" s="29"/>
      <c r="AE5" s="29"/>
      <c r="AF5" s="29"/>
      <c r="AG5" s="29"/>
      <c r="AH5" s="29"/>
      <c r="AI5" s="29">
        <v>6</v>
      </c>
      <c r="AJ5" s="29">
        <v>12</v>
      </c>
      <c r="AK5" s="29">
        <v>16</v>
      </c>
      <c r="AL5" s="29">
        <v>40</v>
      </c>
      <c r="AM5" s="29"/>
      <c r="AN5" s="29"/>
      <c r="AO5" s="30"/>
      <c r="AP5" s="30"/>
      <c r="AQ5" s="30"/>
      <c r="AR5" s="30"/>
      <c r="AS5" s="30"/>
      <c r="AT5" s="30"/>
      <c r="AU5" s="30"/>
      <c r="AV5" s="30"/>
      <c r="AW5" s="30"/>
      <c r="AX5" s="30"/>
      <c r="AY5" s="31">
        <f t="shared" ref="AY5:AY21" si="0">SUM(E5+G5+I5+K5+M5+O5+Q5+S5+U5+W5+Y5+AA5+AC5+AE5+AG5+AI5+AK5+AM5+AO5+AQ5+AS5+AU5+AW5)</f>
        <v>144</v>
      </c>
      <c r="AZ5" s="31">
        <f t="shared" ref="AZ5:AZ20" si="1">SUM(F5+H5+J5+L5+N5+P5+R5+T5+V5+X5+Z5+AB5+AD5+AF5+AH5+AJ5+AL5+AN5+AP5+AR5+AT5+AV5+AX5)</f>
        <v>352</v>
      </c>
    </row>
    <row r="6" spans="1:52" x14ac:dyDescent="0.35">
      <c r="A6" s="26">
        <v>2</v>
      </c>
      <c r="B6" s="27" t="s">
        <v>10</v>
      </c>
      <c r="C6" s="28" t="s">
        <v>11</v>
      </c>
      <c r="D6" s="27" t="s">
        <v>216</v>
      </c>
      <c r="E6" s="29"/>
      <c r="F6" s="29"/>
      <c r="G6" s="29"/>
      <c r="H6" s="29"/>
      <c r="I6" s="29"/>
      <c r="J6" s="29"/>
      <c r="K6" s="29">
        <v>24</v>
      </c>
      <c r="L6" s="29">
        <v>60</v>
      </c>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30"/>
      <c r="AP6" s="30"/>
      <c r="AQ6" s="30"/>
      <c r="AR6" s="30"/>
      <c r="AS6" s="30"/>
      <c r="AT6" s="30"/>
      <c r="AU6" s="30"/>
      <c r="AV6" s="30"/>
      <c r="AW6" s="30"/>
      <c r="AX6" s="30"/>
      <c r="AY6" s="31">
        <f t="shared" si="0"/>
        <v>24</v>
      </c>
      <c r="AZ6" s="31">
        <f t="shared" si="1"/>
        <v>60</v>
      </c>
    </row>
    <row r="7" spans="1:52" x14ac:dyDescent="0.35">
      <c r="A7" s="26">
        <v>3</v>
      </c>
      <c r="B7" s="27" t="s">
        <v>12</v>
      </c>
      <c r="C7" s="28" t="s">
        <v>13</v>
      </c>
      <c r="D7" s="27" t="s">
        <v>216</v>
      </c>
      <c r="E7" s="29"/>
      <c r="F7" s="29"/>
      <c r="G7" s="29"/>
      <c r="H7" s="29"/>
      <c r="I7" s="29"/>
      <c r="J7" s="29"/>
      <c r="K7" s="29">
        <v>16</v>
      </c>
      <c r="L7" s="29">
        <v>40</v>
      </c>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30"/>
      <c r="AP7" s="30"/>
      <c r="AQ7" s="30"/>
      <c r="AR7" s="30"/>
      <c r="AS7" s="30"/>
      <c r="AT7" s="30"/>
      <c r="AU7" s="30"/>
      <c r="AV7" s="30"/>
      <c r="AW7" s="30"/>
      <c r="AX7" s="30"/>
      <c r="AY7" s="31">
        <f t="shared" si="0"/>
        <v>16</v>
      </c>
      <c r="AZ7" s="31">
        <f t="shared" si="1"/>
        <v>40</v>
      </c>
    </row>
    <row r="8" spans="1:52" x14ac:dyDescent="0.35">
      <c r="A8" s="26">
        <v>4</v>
      </c>
      <c r="B8" s="27" t="s">
        <v>14</v>
      </c>
      <c r="C8" s="28" t="s">
        <v>15</v>
      </c>
      <c r="D8" s="27" t="s">
        <v>216</v>
      </c>
      <c r="E8" s="29"/>
      <c r="F8" s="29"/>
      <c r="G8" s="29">
        <v>16</v>
      </c>
      <c r="H8" s="29">
        <v>36</v>
      </c>
      <c r="I8" s="29">
        <v>30</v>
      </c>
      <c r="J8" s="29">
        <v>72</v>
      </c>
      <c r="K8" s="29">
        <v>8</v>
      </c>
      <c r="L8" s="29">
        <v>20</v>
      </c>
      <c r="M8" s="29"/>
      <c r="N8" s="29"/>
      <c r="O8" s="29"/>
      <c r="P8" s="29"/>
      <c r="Q8" s="29">
        <v>32</v>
      </c>
      <c r="R8" s="29">
        <v>78</v>
      </c>
      <c r="S8" s="29"/>
      <c r="T8" s="29"/>
      <c r="U8" s="29"/>
      <c r="V8" s="29"/>
      <c r="W8" s="29"/>
      <c r="X8" s="29"/>
      <c r="Y8" s="29"/>
      <c r="Z8" s="29"/>
      <c r="AA8" s="29"/>
      <c r="AB8" s="29"/>
      <c r="AC8" s="29"/>
      <c r="AD8" s="29"/>
      <c r="AE8" s="29"/>
      <c r="AF8" s="29"/>
      <c r="AG8" s="29"/>
      <c r="AH8" s="29"/>
      <c r="AI8" s="29"/>
      <c r="AJ8" s="29"/>
      <c r="AK8" s="29"/>
      <c r="AL8" s="29"/>
      <c r="AM8" s="29"/>
      <c r="AN8" s="29"/>
      <c r="AO8" s="30"/>
      <c r="AP8" s="30"/>
      <c r="AQ8" s="30"/>
      <c r="AR8" s="30"/>
      <c r="AS8" s="30"/>
      <c r="AT8" s="30"/>
      <c r="AU8" s="30"/>
      <c r="AV8" s="30"/>
      <c r="AW8" s="30"/>
      <c r="AX8" s="30"/>
      <c r="AY8" s="31">
        <f t="shared" si="0"/>
        <v>86</v>
      </c>
      <c r="AZ8" s="31">
        <f t="shared" si="1"/>
        <v>206</v>
      </c>
    </row>
    <row r="9" spans="1:52" x14ac:dyDescent="0.35">
      <c r="A9" s="26">
        <v>5</v>
      </c>
      <c r="B9" s="27" t="s">
        <v>16</v>
      </c>
      <c r="C9" s="28" t="s">
        <v>17</v>
      </c>
      <c r="D9" s="27" t="s">
        <v>216</v>
      </c>
      <c r="E9" s="29"/>
      <c r="F9" s="29"/>
      <c r="G9" s="29"/>
      <c r="H9" s="29"/>
      <c r="I9" s="29"/>
      <c r="J9" s="29"/>
      <c r="K9" s="29">
        <v>8</v>
      </c>
      <c r="L9" s="29">
        <v>20</v>
      </c>
      <c r="M9" s="29"/>
      <c r="N9" s="29"/>
      <c r="O9" s="29">
        <v>3</v>
      </c>
      <c r="P9" s="29">
        <v>5</v>
      </c>
      <c r="Q9" s="29"/>
      <c r="R9" s="29"/>
      <c r="S9" s="29"/>
      <c r="T9" s="29"/>
      <c r="U9" s="29"/>
      <c r="V9" s="29"/>
      <c r="W9" s="29"/>
      <c r="X9" s="29"/>
      <c r="Y9" s="29"/>
      <c r="Z9" s="29"/>
      <c r="AA9" s="29"/>
      <c r="AB9" s="29"/>
      <c r="AC9" s="29"/>
      <c r="AD9" s="29"/>
      <c r="AE9" s="29"/>
      <c r="AF9" s="29"/>
      <c r="AG9" s="29"/>
      <c r="AH9" s="29"/>
      <c r="AI9" s="29"/>
      <c r="AJ9" s="29"/>
      <c r="AK9" s="29"/>
      <c r="AL9" s="29"/>
      <c r="AM9" s="29"/>
      <c r="AN9" s="29"/>
      <c r="AO9" s="30"/>
      <c r="AP9" s="30"/>
      <c r="AQ9" s="30">
        <v>8</v>
      </c>
      <c r="AR9" s="30">
        <v>20</v>
      </c>
      <c r="AS9" s="30"/>
      <c r="AT9" s="30"/>
      <c r="AU9" s="30"/>
      <c r="AV9" s="30"/>
      <c r="AW9" s="30"/>
      <c r="AX9" s="30"/>
      <c r="AY9" s="31">
        <f t="shared" si="0"/>
        <v>19</v>
      </c>
      <c r="AZ9" s="31">
        <f t="shared" si="1"/>
        <v>45</v>
      </c>
    </row>
    <row r="10" spans="1:52" x14ac:dyDescent="0.35">
      <c r="A10" s="26">
        <v>6</v>
      </c>
      <c r="B10" s="27" t="s">
        <v>18</v>
      </c>
      <c r="C10" s="28" t="s">
        <v>19</v>
      </c>
      <c r="D10" s="27" t="s">
        <v>216</v>
      </c>
      <c r="E10" s="29">
        <v>10</v>
      </c>
      <c r="F10" s="29">
        <v>24</v>
      </c>
      <c r="G10" s="29">
        <v>400</v>
      </c>
      <c r="H10" s="29">
        <v>1000</v>
      </c>
      <c r="I10" s="29">
        <v>1152</v>
      </c>
      <c r="J10" s="29">
        <v>2880</v>
      </c>
      <c r="K10" s="29">
        <v>1620</v>
      </c>
      <c r="L10" s="29">
        <v>4048</v>
      </c>
      <c r="M10" s="29"/>
      <c r="N10" s="29"/>
      <c r="O10" s="29">
        <v>509</v>
      </c>
      <c r="P10" s="29">
        <v>1270</v>
      </c>
      <c r="Q10" s="29">
        <v>94</v>
      </c>
      <c r="R10" s="29">
        <v>234</v>
      </c>
      <c r="S10" s="29">
        <v>86</v>
      </c>
      <c r="T10" s="29">
        <v>215</v>
      </c>
      <c r="U10" s="29">
        <v>88</v>
      </c>
      <c r="V10" s="29">
        <v>220</v>
      </c>
      <c r="W10" s="29">
        <v>24</v>
      </c>
      <c r="X10" s="29">
        <v>60</v>
      </c>
      <c r="Y10" s="29"/>
      <c r="Z10" s="29"/>
      <c r="AA10" s="29"/>
      <c r="AB10" s="29"/>
      <c r="AC10" s="29">
        <v>253</v>
      </c>
      <c r="AD10" s="29">
        <v>629</v>
      </c>
      <c r="AE10" s="29"/>
      <c r="AF10" s="29"/>
      <c r="AG10" s="29"/>
      <c r="AH10" s="29"/>
      <c r="AI10" s="29"/>
      <c r="AJ10" s="29"/>
      <c r="AK10" s="29">
        <v>536</v>
      </c>
      <c r="AL10" s="29">
        <v>1340</v>
      </c>
      <c r="AM10" s="29"/>
      <c r="AN10" s="29"/>
      <c r="AO10" s="30">
        <v>156</v>
      </c>
      <c r="AP10" s="30">
        <v>390</v>
      </c>
      <c r="AQ10" s="30"/>
      <c r="AR10" s="30"/>
      <c r="AS10" s="30"/>
      <c r="AT10" s="30"/>
      <c r="AU10" s="30">
        <v>144</v>
      </c>
      <c r="AV10" s="30">
        <v>360</v>
      </c>
      <c r="AW10" s="30">
        <v>34</v>
      </c>
      <c r="AX10" s="30">
        <v>84</v>
      </c>
      <c r="AY10" s="31">
        <f t="shared" si="0"/>
        <v>5106</v>
      </c>
      <c r="AZ10" s="31">
        <f t="shared" si="1"/>
        <v>12754</v>
      </c>
    </row>
    <row r="11" spans="1:52" x14ac:dyDescent="0.35">
      <c r="A11" s="26">
        <v>7</v>
      </c>
      <c r="B11" s="27" t="s">
        <v>20</v>
      </c>
      <c r="C11" s="28" t="s">
        <v>21</v>
      </c>
      <c r="D11" s="27" t="s">
        <v>216</v>
      </c>
      <c r="E11" s="29">
        <v>280</v>
      </c>
      <c r="F11" s="29">
        <v>700</v>
      </c>
      <c r="G11" s="29">
        <v>3</v>
      </c>
      <c r="H11" s="29">
        <v>6</v>
      </c>
      <c r="I11" s="29">
        <v>460</v>
      </c>
      <c r="J11" s="29">
        <v>1148</v>
      </c>
      <c r="K11" s="29">
        <v>168</v>
      </c>
      <c r="L11" s="29">
        <v>420</v>
      </c>
      <c r="M11" s="29"/>
      <c r="N11" s="29"/>
      <c r="O11" s="29">
        <v>35</v>
      </c>
      <c r="P11" s="29">
        <v>86</v>
      </c>
      <c r="Q11" s="29"/>
      <c r="R11" s="29"/>
      <c r="S11" s="29">
        <v>45</v>
      </c>
      <c r="T11" s="29">
        <v>111</v>
      </c>
      <c r="U11" s="29">
        <v>69</v>
      </c>
      <c r="V11" s="29">
        <v>172</v>
      </c>
      <c r="W11" s="29"/>
      <c r="X11" s="29"/>
      <c r="Y11" s="29">
        <v>2</v>
      </c>
      <c r="Z11" s="29">
        <v>4</v>
      </c>
      <c r="AA11" s="29"/>
      <c r="AB11" s="29"/>
      <c r="AC11" s="29">
        <v>81</v>
      </c>
      <c r="AD11" s="29">
        <v>201</v>
      </c>
      <c r="AE11" s="29"/>
      <c r="AF11" s="29"/>
      <c r="AG11" s="29"/>
      <c r="AH11" s="29"/>
      <c r="AI11" s="29">
        <v>96</v>
      </c>
      <c r="AJ11" s="29">
        <v>239</v>
      </c>
      <c r="AK11" s="29">
        <v>84</v>
      </c>
      <c r="AL11" s="29">
        <v>210</v>
      </c>
      <c r="AM11" s="29"/>
      <c r="AN11" s="29"/>
      <c r="AO11" s="30">
        <v>2</v>
      </c>
      <c r="AP11" s="30">
        <v>5</v>
      </c>
      <c r="AQ11" s="30">
        <v>24</v>
      </c>
      <c r="AR11" s="30">
        <v>58</v>
      </c>
      <c r="AS11" s="30"/>
      <c r="AT11" s="30"/>
      <c r="AU11" s="30"/>
      <c r="AV11" s="30"/>
      <c r="AW11" s="30">
        <v>8</v>
      </c>
      <c r="AX11" s="30">
        <v>20</v>
      </c>
      <c r="AY11" s="31">
        <f t="shared" si="0"/>
        <v>1357</v>
      </c>
      <c r="AZ11" s="31">
        <f t="shared" si="1"/>
        <v>3380</v>
      </c>
    </row>
    <row r="12" spans="1:52" x14ac:dyDescent="0.35">
      <c r="A12" s="26">
        <v>8</v>
      </c>
      <c r="B12" s="27" t="s">
        <v>22</v>
      </c>
      <c r="C12" s="28" t="s">
        <v>23</v>
      </c>
      <c r="D12" s="27" t="s">
        <v>216</v>
      </c>
      <c r="E12" s="29">
        <v>1758</v>
      </c>
      <c r="F12" s="29">
        <v>4392</v>
      </c>
      <c r="G12" s="29">
        <v>320</v>
      </c>
      <c r="H12" s="29">
        <v>800</v>
      </c>
      <c r="I12" s="29">
        <v>192</v>
      </c>
      <c r="J12" s="29">
        <v>480</v>
      </c>
      <c r="K12" s="29">
        <v>256</v>
      </c>
      <c r="L12" s="29">
        <v>636</v>
      </c>
      <c r="M12" s="29">
        <v>48</v>
      </c>
      <c r="N12" s="29">
        <v>120</v>
      </c>
      <c r="O12" s="29">
        <v>274</v>
      </c>
      <c r="P12" s="29">
        <v>683</v>
      </c>
      <c r="Q12" s="29">
        <v>32</v>
      </c>
      <c r="R12" s="29">
        <v>78</v>
      </c>
      <c r="S12" s="29">
        <v>1032</v>
      </c>
      <c r="T12" s="29">
        <v>2580</v>
      </c>
      <c r="U12" s="29">
        <v>66</v>
      </c>
      <c r="V12" s="29">
        <v>165</v>
      </c>
      <c r="W12" s="29">
        <v>8</v>
      </c>
      <c r="X12" s="29">
        <v>20</v>
      </c>
      <c r="Y12" s="29">
        <v>4</v>
      </c>
      <c r="Z12" s="29">
        <v>8</v>
      </c>
      <c r="AA12" s="29"/>
      <c r="AB12" s="29"/>
      <c r="AC12" s="29">
        <v>140</v>
      </c>
      <c r="AD12" s="29">
        <v>348</v>
      </c>
      <c r="AE12" s="29"/>
      <c r="AF12" s="29"/>
      <c r="AG12" s="29"/>
      <c r="AH12" s="29"/>
      <c r="AI12" s="29">
        <v>2</v>
      </c>
      <c r="AJ12" s="29">
        <v>2</v>
      </c>
      <c r="AK12" s="29">
        <v>228</v>
      </c>
      <c r="AL12" s="29">
        <v>570</v>
      </c>
      <c r="AM12" s="29">
        <v>846</v>
      </c>
      <c r="AN12" s="29">
        <v>2112</v>
      </c>
      <c r="AO12" s="30">
        <v>68</v>
      </c>
      <c r="AP12" s="30">
        <v>168</v>
      </c>
      <c r="AQ12" s="30"/>
      <c r="AR12" s="30"/>
      <c r="AS12" s="30"/>
      <c r="AT12" s="30"/>
      <c r="AU12" s="30">
        <v>48</v>
      </c>
      <c r="AV12" s="30">
        <v>120</v>
      </c>
      <c r="AW12" s="30">
        <v>34</v>
      </c>
      <c r="AX12" s="30">
        <v>84</v>
      </c>
      <c r="AY12" s="31">
        <f t="shared" si="0"/>
        <v>5356</v>
      </c>
      <c r="AZ12" s="31">
        <f t="shared" si="1"/>
        <v>13366</v>
      </c>
    </row>
    <row r="13" spans="1:52" x14ac:dyDescent="0.35">
      <c r="A13" s="26">
        <v>9</v>
      </c>
      <c r="B13" s="27" t="s">
        <v>24</v>
      </c>
      <c r="C13" s="28" t="s">
        <v>25</v>
      </c>
      <c r="D13" s="27" t="s">
        <v>216</v>
      </c>
      <c r="E13" s="29">
        <v>212</v>
      </c>
      <c r="F13" s="29">
        <v>530</v>
      </c>
      <c r="G13" s="29">
        <v>67</v>
      </c>
      <c r="H13" s="29">
        <v>167</v>
      </c>
      <c r="I13" s="29">
        <v>402</v>
      </c>
      <c r="J13" s="29">
        <v>1004</v>
      </c>
      <c r="K13" s="29">
        <v>249</v>
      </c>
      <c r="L13" s="29">
        <v>619</v>
      </c>
      <c r="M13" s="29">
        <v>4</v>
      </c>
      <c r="N13" s="29">
        <v>7</v>
      </c>
      <c r="O13" s="29">
        <v>244</v>
      </c>
      <c r="P13" s="29">
        <v>609</v>
      </c>
      <c r="Q13" s="29">
        <v>52</v>
      </c>
      <c r="R13" s="29">
        <v>130</v>
      </c>
      <c r="S13" s="29">
        <v>304</v>
      </c>
      <c r="T13" s="29">
        <v>758</v>
      </c>
      <c r="U13" s="29">
        <v>2008</v>
      </c>
      <c r="V13" s="29">
        <v>5019</v>
      </c>
      <c r="W13" s="29"/>
      <c r="X13" s="29"/>
      <c r="Y13" s="29"/>
      <c r="Z13" s="29"/>
      <c r="AA13" s="29"/>
      <c r="AB13" s="29"/>
      <c r="AC13" s="29">
        <v>423</v>
      </c>
      <c r="AD13" s="29">
        <v>1056</v>
      </c>
      <c r="AE13" s="29">
        <v>836</v>
      </c>
      <c r="AF13" s="29">
        <v>2088</v>
      </c>
      <c r="AG13" s="29"/>
      <c r="AH13" s="29"/>
      <c r="AI13" s="29">
        <v>60</v>
      </c>
      <c r="AJ13" s="29">
        <v>148</v>
      </c>
      <c r="AK13" s="29">
        <v>4</v>
      </c>
      <c r="AL13" s="29">
        <v>9</v>
      </c>
      <c r="AM13" s="29"/>
      <c r="AN13" s="29"/>
      <c r="AO13" s="30"/>
      <c r="AP13" s="30"/>
      <c r="AQ13" s="30"/>
      <c r="AR13" s="30"/>
      <c r="AS13" s="30">
        <v>2</v>
      </c>
      <c r="AT13" s="30">
        <v>4</v>
      </c>
      <c r="AU13" s="30"/>
      <c r="AV13" s="30"/>
      <c r="AW13" s="30">
        <v>29</v>
      </c>
      <c r="AX13" s="30">
        <v>71</v>
      </c>
      <c r="AY13" s="31">
        <f t="shared" si="0"/>
        <v>4896</v>
      </c>
      <c r="AZ13" s="31">
        <f t="shared" si="1"/>
        <v>12219</v>
      </c>
    </row>
    <row r="14" spans="1:52" x14ac:dyDescent="0.35">
      <c r="A14" s="26">
        <v>10</v>
      </c>
      <c r="B14" s="27" t="s">
        <v>26</v>
      </c>
      <c r="C14" s="28" t="s">
        <v>27</v>
      </c>
      <c r="D14" s="27" t="s">
        <v>216</v>
      </c>
      <c r="E14" s="29"/>
      <c r="F14" s="29"/>
      <c r="G14" s="29"/>
      <c r="H14" s="29"/>
      <c r="I14" s="29"/>
      <c r="J14" s="29"/>
      <c r="K14" s="29">
        <v>600</v>
      </c>
      <c r="L14" s="29">
        <v>1500</v>
      </c>
      <c r="M14" s="29">
        <v>40</v>
      </c>
      <c r="N14" s="29">
        <v>100</v>
      </c>
      <c r="O14" s="29">
        <v>169</v>
      </c>
      <c r="P14" s="29">
        <v>420</v>
      </c>
      <c r="Q14" s="29">
        <v>26</v>
      </c>
      <c r="R14" s="29">
        <v>62</v>
      </c>
      <c r="S14" s="29">
        <v>96</v>
      </c>
      <c r="T14" s="29">
        <v>238</v>
      </c>
      <c r="U14" s="29">
        <v>48</v>
      </c>
      <c r="V14" s="29">
        <v>119</v>
      </c>
      <c r="W14" s="29"/>
      <c r="X14" s="29"/>
      <c r="Y14" s="29"/>
      <c r="Z14" s="29"/>
      <c r="AA14" s="29"/>
      <c r="AB14" s="29"/>
      <c r="AC14" s="29">
        <v>175</v>
      </c>
      <c r="AD14" s="29">
        <v>435</v>
      </c>
      <c r="AE14" s="29"/>
      <c r="AF14" s="29"/>
      <c r="AG14" s="29"/>
      <c r="AH14" s="29"/>
      <c r="AI14" s="29">
        <v>80</v>
      </c>
      <c r="AJ14" s="29">
        <v>200</v>
      </c>
      <c r="AK14" s="29"/>
      <c r="AL14" s="29"/>
      <c r="AM14" s="29"/>
      <c r="AN14" s="29"/>
      <c r="AO14" s="30"/>
      <c r="AP14" s="30"/>
      <c r="AQ14" s="30"/>
      <c r="AR14" s="30"/>
      <c r="AS14" s="30"/>
      <c r="AT14" s="30"/>
      <c r="AU14" s="30"/>
      <c r="AV14" s="30"/>
      <c r="AW14" s="30"/>
      <c r="AX14" s="30"/>
      <c r="AY14" s="31">
        <f t="shared" si="0"/>
        <v>1234</v>
      </c>
      <c r="AZ14" s="31">
        <f t="shared" si="1"/>
        <v>3074</v>
      </c>
    </row>
    <row r="15" spans="1:52" x14ac:dyDescent="0.35">
      <c r="A15" s="26">
        <v>11</v>
      </c>
      <c r="B15" s="27" t="s">
        <v>28</v>
      </c>
      <c r="C15" s="28" t="s">
        <v>29</v>
      </c>
      <c r="D15" s="27" t="s">
        <v>216</v>
      </c>
      <c r="E15" s="29"/>
      <c r="F15" s="29"/>
      <c r="G15" s="29"/>
      <c r="H15" s="29"/>
      <c r="I15" s="29"/>
      <c r="J15" s="29"/>
      <c r="K15" s="29"/>
      <c r="L15" s="29"/>
      <c r="M15" s="29"/>
      <c r="N15" s="29"/>
      <c r="O15" s="29">
        <v>840</v>
      </c>
      <c r="P15" s="29">
        <v>2100</v>
      </c>
      <c r="Q15" s="29"/>
      <c r="R15" s="29"/>
      <c r="S15" s="29"/>
      <c r="T15" s="29"/>
      <c r="U15" s="29">
        <v>56</v>
      </c>
      <c r="V15" s="29">
        <v>140</v>
      </c>
      <c r="W15" s="29"/>
      <c r="X15" s="29"/>
      <c r="Y15" s="29"/>
      <c r="Z15" s="29"/>
      <c r="AA15" s="29">
        <v>520</v>
      </c>
      <c r="AB15" s="29">
        <v>1300</v>
      </c>
      <c r="AC15" s="29"/>
      <c r="AD15" s="29"/>
      <c r="AE15" s="29"/>
      <c r="AF15" s="29"/>
      <c r="AG15" s="29"/>
      <c r="AH15" s="29"/>
      <c r="AI15" s="29">
        <v>80</v>
      </c>
      <c r="AJ15" s="29">
        <v>200</v>
      </c>
      <c r="AK15" s="29"/>
      <c r="AL15" s="29"/>
      <c r="AM15" s="29"/>
      <c r="AN15" s="29"/>
      <c r="AO15" s="30"/>
      <c r="AP15" s="30"/>
      <c r="AQ15" s="30"/>
      <c r="AR15" s="30"/>
      <c r="AS15" s="30"/>
      <c r="AT15" s="30"/>
      <c r="AU15" s="30"/>
      <c r="AV15" s="30"/>
      <c r="AW15" s="30"/>
      <c r="AX15" s="30"/>
      <c r="AY15" s="31">
        <f t="shared" si="0"/>
        <v>1496</v>
      </c>
      <c r="AZ15" s="31">
        <f t="shared" si="1"/>
        <v>3740</v>
      </c>
    </row>
    <row r="16" spans="1:52" x14ac:dyDescent="0.35">
      <c r="A16" s="26">
        <v>12</v>
      </c>
      <c r="B16" s="27" t="s">
        <v>30</v>
      </c>
      <c r="C16" s="28" t="s">
        <v>31</v>
      </c>
      <c r="D16" s="27" t="s">
        <v>216</v>
      </c>
      <c r="E16" s="29">
        <v>1600</v>
      </c>
      <c r="F16" s="29">
        <v>4000</v>
      </c>
      <c r="G16" s="29">
        <v>400</v>
      </c>
      <c r="H16" s="29">
        <v>1000</v>
      </c>
      <c r="I16" s="29"/>
      <c r="J16" s="29"/>
      <c r="K16" s="29">
        <v>4955</v>
      </c>
      <c r="L16" s="29">
        <v>12385</v>
      </c>
      <c r="M16" s="29"/>
      <c r="N16" s="29"/>
      <c r="O16" s="29">
        <v>1947</v>
      </c>
      <c r="P16" s="29">
        <v>4865</v>
      </c>
      <c r="Q16" s="29">
        <v>624</v>
      </c>
      <c r="R16" s="29">
        <v>1560</v>
      </c>
      <c r="S16" s="29">
        <v>4447</v>
      </c>
      <c r="T16" s="29">
        <v>11113</v>
      </c>
      <c r="U16" s="29">
        <v>3440</v>
      </c>
      <c r="V16" s="29">
        <v>8600</v>
      </c>
      <c r="W16" s="29">
        <v>3200</v>
      </c>
      <c r="X16" s="29">
        <v>8000</v>
      </c>
      <c r="Y16" s="29">
        <v>12</v>
      </c>
      <c r="Z16" s="29">
        <v>30</v>
      </c>
      <c r="AA16" s="29">
        <v>160</v>
      </c>
      <c r="AB16" s="29">
        <v>400</v>
      </c>
      <c r="AC16" s="29">
        <v>499</v>
      </c>
      <c r="AD16" s="29">
        <v>1245</v>
      </c>
      <c r="AE16" s="29"/>
      <c r="AF16" s="29"/>
      <c r="AG16" s="29">
        <v>48</v>
      </c>
      <c r="AH16" s="29">
        <v>120</v>
      </c>
      <c r="AI16" s="29">
        <v>352</v>
      </c>
      <c r="AJ16" s="29">
        <v>880</v>
      </c>
      <c r="AK16" s="29">
        <v>24</v>
      </c>
      <c r="AL16" s="29">
        <v>60</v>
      </c>
      <c r="AM16" s="29"/>
      <c r="AN16" s="29"/>
      <c r="AO16" s="30">
        <v>406</v>
      </c>
      <c r="AP16" s="30">
        <v>1012</v>
      </c>
      <c r="AQ16" s="30"/>
      <c r="AR16" s="30"/>
      <c r="AS16" s="30"/>
      <c r="AT16" s="30"/>
      <c r="AU16" s="30"/>
      <c r="AV16" s="30"/>
      <c r="AW16" s="30">
        <v>150</v>
      </c>
      <c r="AX16" s="30">
        <v>372</v>
      </c>
      <c r="AY16" s="31">
        <f t="shared" si="0"/>
        <v>22264</v>
      </c>
      <c r="AZ16" s="31">
        <f t="shared" si="1"/>
        <v>55642</v>
      </c>
    </row>
    <row r="17" spans="1:52" x14ac:dyDescent="0.35">
      <c r="A17" s="26">
        <v>13</v>
      </c>
      <c r="B17" s="27" t="s">
        <v>32</v>
      </c>
      <c r="C17" s="28" t="s">
        <v>33</v>
      </c>
      <c r="D17" s="27" t="s">
        <v>217</v>
      </c>
      <c r="E17" s="29"/>
      <c r="F17" s="29"/>
      <c r="G17" s="29"/>
      <c r="H17" s="29"/>
      <c r="I17" s="29"/>
      <c r="J17" s="29"/>
      <c r="K17" s="29">
        <v>4767</v>
      </c>
      <c r="L17" s="29">
        <v>11914</v>
      </c>
      <c r="M17" s="29"/>
      <c r="N17" s="29"/>
      <c r="O17" s="29">
        <v>840</v>
      </c>
      <c r="P17" s="29">
        <v>2100</v>
      </c>
      <c r="Q17" s="29">
        <v>384</v>
      </c>
      <c r="R17" s="29">
        <v>960</v>
      </c>
      <c r="S17" s="29">
        <v>188</v>
      </c>
      <c r="T17" s="29">
        <v>470</v>
      </c>
      <c r="U17" s="29">
        <v>89</v>
      </c>
      <c r="V17" s="29">
        <v>221</v>
      </c>
      <c r="W17" s="29"/>
      <c r="X17" s="29"/>
      <c r="Y17" s="29">
        <v>268</v>
      </c>
      <c r="Z17" s="29">
        <v>670</v>
      </c>
      <c r="AA17" s="29"/>
      <c r="AB17" s="29"/>
      <c r="AC17" s="29">
        <v>228</v>
      </c>
      <c r="AD17" s="29">
        <v>570</v>
      </c>
      <c r="AE17" s="29"/>
      <c r="AF17" s="29"/>
      <c r="AG17" s="29">
        <v>10</v>
      </c>
      <c r="AH17" s="29">
        <v>24</v>
      </c>
      <c r="AI17" s="29">
        <v>352</v>
      </c>
      <c r="AJ17" s="29">
        <v>880</v>
      </c>
      <c r="AK17" s="29">
        <v>28</v>
      </c>
      <c r="AL17" s="29">
        <v>70</v>
      </c>
      <c r="AM17" s="29"/>
      <c r="AN17" s="29"/>
      <c r="AO17" s="30">
        <v>216</v>
      </c>
      <c r="AP17" s="30">
        <v>538</v>
      </c>
      <c r="AQ17" s="30"/>
      <c r="AR17" s="30"/>
      <c r="AS17" s="30"/>
      <c r="AT17" s="30"/>
      <c r="AU17" s="30"/>
      <c r="AV17" s="30"/>
      <c r="AW17" s="30"/>
      <c r="AX17" s="30"/>
      <c r="AY17" s="31">
        <f t="shared" si="0"/>
        <v>7370</v>
      </c>
      <c r="AZ17" s="31">
        <f t="shared" si="1"/>
        <v>18417</v>
      </c>
    </row>
    <row r="18" spans="1:52" x14ac:dyDescent="0.35">
      <c r="A18" s="26">
        <v>14</v>
      </c>
      <c r="B18" s="27" t="s">
        <v>34</v>
      </c>
      <c r="C18" s="28" t="s">
        <v>35</v>
      </c>
      <c r="D18" s="27" t="s">
        <v>216</v>
      </c>
      <c r="E18" s="29"/>
      <c r="F18" s="29"/>
      <c r="G18" s="29"/>
      <c r="H18" s="29"/>
      <c r="I18" s="29"/>
      <c r="J18" s="29"/>
      <c r="K18" s="29">
        <v>10</v>
      </c>
      <c r="L18" s="29">
        <v>24</v>
      </c>
      <c r="M18" s="29"/>
      <c r="N18" s="29"/>
      <c r="O18" s="29"/>
      <c r="P18" s="29"/>
      <c r="Q18" s="29">
        <v>188</v>
      </c>
      <c r="R18" s="29">
        <v>468</v>
      </c>
      <c r="S18" s="29"/>
      <c r="T18" s="29"/>
      <c r="U18" s="29"/>
      <c r="V18" s="29"/>
      <c r="W18" s="29">
        <v>80</v>
      </c>
      <c r="X18" s="29">
        <v>200</v>
      </c>
      <c r="Y18" s="29"/>
      <c r="Z18" s="29"/>
      <c r="AA18" s="29"/>
      <c r="AB18" s="29"/>
      <c r="AC18" s="29">
        <v>581</v>
      </c>
      <c r="AD18" s="29">
        <v>1452</v>
      </c>
      <c r="AE18" s="29"/>
      <c r="AF18" s="29"/>
      <c r="AG18" s="29"/>
      <c r="AH18" s="29"/>
      <c r="AI18" s="29"/>
      <c r="AJ18" s="29"/>
      <c r="AK18" s="29"/>
      <c r="AL18" s="29"/>
      <c r="AM18" s="29">
        <v>10</v>
      </c>
      <c r="AN18" s="29">
        <v>24</v>
      </c>
      <c r="AO18" s="30"/>
      <c r="AP18" s="30"/>
      <c r="AQ18" s="30"/>
      <c r="AR18" s="30"/>
      <c r="AS18" s="30"/>
      <c r="AT18" s="30"/>
      <c r="AU18" s="30"/>
      <c r="AV18" s="30"/>
      <c r="AW18" s="30"/>
      <c r="AX18" s="30"/>
      <c r="AY18" s="31">
        <f t="shared" si="0"/>
        <v>869</v>
      </c>
      <c r="AZ18" s="31">
        <f t="shared" si="1"/>
        <v>2168</v>
      </c>
    </row>
    <row r="19" spans="1:52" x14ac:dyDescent="0.35">
      <c r="A19" s="26">
        <v>15</v>
      </c>
      <c r="B19" s="27" t="s">
        <v>36</v>
      </c>
      <c r="C19" s="28" t="s">
        <v>37</v>
      </c>
      <c r="D19" s="27" t="s">
        <v>216</v>
      </c>
      <c r="E19" s="29"/>
      <c r="F19" s="29"/>
      <c r="G19" s="29"/>
      <c r="H19" s="29"/>
      <c r="I19" s="29">
        <v>78</v>
      </c>
      <c r="J19" s="29">
        <v>192</v>
      </c>
      <c r="K19" s="29"/>
      <c r="L19" s="29"/>
      <c r="M19" s="29"/>
      <c r="N19" s="29"/>
      <c r="O19" s="29"/>
      <c r="P19" s="29"/>
      <c r="Q19" s="29"/>
      <c r="R19" s="29"/>
      <c r="S19" s="29">
        <v>12</v>
      </c>
      <c r="T19" s="29">
        <v>28</v>
      </c>
      <c r="U19" s="29"/>
      <c r="V19" s="29"/>
      <c r="W19" s="29"/>
      <c r="X19" s="29"/>
      <c r="Y19" s="29"/>
      <c r="Z19" s="29"/>
      <c r="AA19" s="29"/>
      <c r="AB19" s="29"/>
      <c r="AC19" s="29">
        <v>2</v>
      </c>
      <c r="AD19" s="29">
        <v>2</v>
      </c>
      <c r="AE19" s="29"/>
      <c r="AF19" s="29"/>
      <c r="AG19" s="29"/>
      <c r="AH19" s="29"/>
      <c r="AI19" s="29"/>
      <c r="AJ19" s="29"/>
      <c r="AK19" s="29">
        <v>12</v>
      </c>
      <c r="AL19" s="29">
        <v>30</v>
      </c>
      <c r="AM19" s="29"/>
      <c r="AN19" s="29"/>
      <c r="AO19" s="30"/>
      <c r="AP19" s="30"/>
      <c r="AQ19" s="30"/>
      <c r="AR19" s="30"/>
      <c r="AS19" s="30"/>
      <c r="AT19" s="30"/>
      <c r="AU19" s="30"/>
      <c r="AV19" s="30"/>
      <c r="AW19" s="30"/>
      <c r="AX19" s="30"/>
      <c r="AY19" s="31">
        <f t="shared" si="0"/>
        <v>104</v>
      </c>
      <c r="AZ19" s="31">
        <f t="shared" si="1"/>
        <v>252</v>
      </c>
    </row>
    <row r="20" spans="1:52" x14ac:dyDescent="0.35">
      <c r="A20" s="26">
        <v>16</v>
      </c>
      <c r="B20" s="27" t="s">
        <v>38</v>
      </c>
      <c r="C20" s="28" t="s">
        <v>39</v>
      </c>
      <c r="D20" s="27" t="s">
        <v>216</v>
      </c>
      <c r="E20" s="29"/>
      <c r="F20" s="29"/>
      <c r="G20" s="29">
        <v>80</v>
      </c>
      <c r="H20" s="29">
        <v>200</v>
      </c>
      <c r="I20" s="29"/>
      <c r="J20" s="29"/>
      <c r="K20" s="29">
        <v>3228</v>
      </c>
      <c r="L20" s="29">
        <v>8070</v>
      </c>
      <c r="M20" s="29"/>
      <c r="N20" s="29"/>
      <c r="O20" s="29">
        <v>2689</v>
      </c>
      <c r="P20" s="29">
        <v>6720</v>
      </c>
      <c r="Q20" s="29"/>
      <c r="R20" s="29"/>
      <c r="S20" s="29"/>
      <c r="T20" s="29"/>
      <c r="U20" s="29">
        <v>176</v>
      </c>
      <c r="V20" s="29">
        <v>440</v>
      </c>
      <c r="W20" s="29"/>
      <c r="X20" s="29"/>
      <c r="Y20" s="29"/>
      <c r="Z20" s="29"/>
      <c r="AA20" s="29">
        <v>240</v>
      </c>
      <c r="AB20" s="29">
        <v>600</v>
      </c>
      <c r="AC20" s="29"/>
      <c r="AD20" s="29"/>
      <c r="AE20" s="29"/>
      <c r="AF20" s="29"/>
      <c r="AG20" s="29"/>
      <c r="AH20" s="29"/>
      <c r="AI20" s="29">
        <v>2560</v>
      </c>
      <c r="AJ20" s="29">
        <v>6400</v>
      </c>
      <c r="AK20" s="29"/>
      <c r="AL20" s="29"/>
      <c r="AM20" s="29">
        <v>2880</v>
      </c>
      <c r="AN20" s="29">
        <v>7200</v>
      </c>
      <c r="AO20" s="30"/>
      <c r="AP20" s="30"/>
      <c r="AQ20" s="30"/>
      <c r="AR20" s="30"/>
      <c r="AS20" s="30"/>
      <c r="AT20" s="30"/>
      <c r="AU20" s="30"/>
      <c r="AV20" s="30"/>
      <c r="AW20" s="30"/>
      <c r="AX20" s="30"/>
      <c r="AY20" s="31">
        <f t="shared" si="0"/>
        <v>11853</v>
      </c>
      <c r="AZ20" s="31">
        <f t="shared" si="1"/>
        <v>29630</v>
      </c>
    </row>
    <row r="21" spans="1:52" x14ac:dyDescent="0.35">
      <c r="A21" s="26">
        <v>17</v>
      </c>
      <c r="B21" s="27" t="s">
        <v>40</v>
      </c>
      <c r="C21" s="28" t="s">
        <v>41</v>
      </c>
      <c r="D21" s="27" t="s">
        <v>216</v>
      </c>
      <c r="E21" s="29">
        <v>1040</v>
      </c>
      <c r="F21" s="29">
        <v>2600</v>
      </c>
      <c r="G21" s="29"/>
      <c r="H21" s="29"/>
      <c r="I21" s="29"/>
      <c r="J21" s="29"/>
      <c r="K21" s="29">
        <v>8960</v>
      </c>
      <c r="L21" s="29">
        <v>22400</v>
      </c>
      <c r="M21" s="29"/>
      <c r="N21" s="29"/>
      <c r="O21" s="29">
        <v>3025</v>
      </c>
      <c r="P21" s="29">
        <v>7560</v>
      </c>
      <c r="Q21" s="29"/>
      <c r="R21" s="29"/>
      <c r="S21" s="29"/>
      <c r="T21" s="29"/>
      <c r="U21" s="29"/>
      <c r="V21" s="29"/>
      <c r="W21" s="29"/>
      <c r="X21" s="29"/>
      <c r="Y21" s="29">
        <v>10</v>
      </c>
      <c r="Z21" s="29">
        <v>24</v>
      </c>
      <c r="AA21" s="29"/>
      <c r="AB21" s="29"/>
      <c r="AC21" s="29"/>
      <c r="AD21" s="29"/>
      <c r="AE21" s="29">
        <v>824</v>
      </c>
      <c r="AF21" s="29">
        <v>2060</v>
      </c>
      <c r="AG21" s="29"/>
      <c r="AH21" s="29"/>
      <c r="AI21" s="29"/>
      <c r="AJ21" s="29"/>
      <c r="AK21" s="29"/>
      <c r="AL21" s="29"/>
      <c r="AM21" s="29"/>
      <c r="AN21" s="29"/>
      <c r="AO21" s="30"/>
      <c r="AP21" s="30"/>
      <c r="AQ21" s="30"/>
      <c r="AR21" s="30"/>
      <c r="AS21" s="30"/>
      <c r="AT21" s="30"/>
      <c r="AU21" s="30"/>
      <c r="AV21" s="30"/>
      <c r="AW21" s="30"/>
      <c r="AX21" s="30"/>
      <c r="AY21" s="31">
        <f t="shared" si="0"/>
        <v>13859</v>
      </c>
      <c r="AZ21" s="31">
        <f t="shared" ref="AZ21:AZ55" si="2">SUM(F21+H21+J21+L21+N21+P21+R21+T21+V21+X21+Z21+AB21+AD21+AF21+AH21+AJ21+AL21+AN21+AP21+AR21+AT21+AV21+AX21)</f>
        <v>34644</v>
      </c>
    </row>
    <row r="22" spans="1:52" x14ac:dyDescent="0.35">
      <c r="A22" s="26">
        <v>18</v>
      </c>
      <c r="B22" s="27" t="s">
        <v>42</v>
      </c>
      <c r="C22" s="28" t="s">
        <v>43</v>
      </c>
      <c r="D22" s="27" t="s">
        <v>216</v>
      </c>
      <c r="E22" s="29">
        <v>778</v>
      </c>
      <c r="F22" s="29">
        <v>1944</v>
      </c>
      <c r="G22" s="29">
        <v>59</v>
      </c>
      <c r="H22" s="29">
        <v>146</v>
      </c>
      <c r="I22" s="29"/>
      <c r="J22" s="29"/>
      <c r="K22" s="29">
        <v>78</v>
      </c>
      <c r="L22" s="29">
        <v>193</v>
      </c>
      <c r="M22" s="29">
        <v>1004</v>
      </c>
      <c r="N22" s="29">
        <v>2508</v>
      </c>
      <c r="O22" s="29">
        <v>4</v>
      </c>
      <c r="P22" s="29">
        <v>8</v>
      </c>
      <c r="Q22" s="29">
        <v>2</v>
      </c>
      <c r="R22" s="29">
        <v>5</v>
      </c>
      <c r="S22" s="29"/>
      <c r="T22" s="29"/>
      <c r="U22" s="29"/>
      <c r="V22" s="29"/>
      <c r="W22" s="29"/>
      <c r="X22" s="29"/>
      <c r="Y22" s="29">
        <v>1</v>
      </c>
      <c r="Z22" s="29">
        <v>2</v>
      </c>
      <c r="AA22" s="29"/>
      <c r="AB22" s="29"/>
      <c r="AC22" s="29"/>
      <c r="AD22" s="29"/>
      <c r="AE22" s="29"/>
      <c r="AF22" s="29"/>
      <c r="AG22" s="29">
        <v>4</v>
      </c>
      <c r="AH22" s="29">
        <v>10</v>
      </c>
      <c r="AI22" s="29"/>
      <c r="AJ22" s="29"/>
      <c r="AK22" s="29">
        <v>4</v>
      </c>
      <c r="AL22" s="29">
        <v>10</v>
      </c>
      <c r="AM22" s="29"/>
      <c r="AN22" s="29"/>
      <c r="AO22" s="30"/>
      <c r="AP22" s="30"/>
      <c r="AQ22" s="30"/>
      <c r="AR22" s="30"/>
      <c r="AS22" s="30"/>
      <c r="AT22" s="30"/>
      <c r="AU22" s="30"/>
      <c r="AV22" s="30"/>
      <c r="AW22" s="30"/>
      <c r="AX22" s="30"/>
      <c r="AY22" s="31">
        <f t="shared" ref="AY22:AY55" si="3">SUM(E22+G22+I22+K22+M22+O22+Q22+S22+U22+W22+Y22+AA22+AC22+AE22+AG22+AI22+AK22+AM22+AO22+AQ22+AS22+AU22+AW22)</f>
        <v>1934</v>
      </c>
      <c r="AZ22" s="31">
        <f t="shared" si="2"/>
        <v>4826</v>
      </c>
    </row>
    <row r="23" spans="1:52" x14ac:dyDescent="0.35">
      <c r="A23" s="26">
        <v>19</v>
      </c>
      <c r="B23" s="27" t="s">
        <v>44</v>
      </c>
      <c r="C23" s="28" t="s">
        <v>45</v>
      </c>
      <c r="D23" s="27" t="s">
        <v>216</v>
      </c>
      <c r="E23" s="29">
        <v>2400</v>
      </c>
      <c r="F23" s="29">
        <v>6000</v>
      </c>
      <c r="G23" s="29">
        <v>120</v>
      </c>
      <c r="H23" s="29">
        <v>300</v>
      </c>
      <c r="I23" s="29">
        <v>116</v>
      </c>
      <c r="J23" s="29">
        <v>288</v>
      </c>
      <c r="K23" s="29">
        <v>60</v>
      </c>
      <c r="L23" s="29">
        <v>150</v>
      </c>
      <c r="M23" s="29">
        <v>2064</v>
      </c>
      <c r="N23" s="29">
        <v>5160</v>
      </c>
      <c r="O23" s="29">
        <v>57</v>
      </c>
      <c r="P23" s="29">
        <v>140</v>
      </c>
      <c r="Q23" s="29">
        <v>6</v>
      </c>
      <c r="R23" s="29">
        <v>14</v>
      </c>
      <c r="S23" s="29"/>
      <c r="T23" s="29"/>
      <c r="U23" s="29"/>
      <c r="V23" s="29"/>
      <c r="W23" s="29"/>
      <c r="X23" s="29"/>
      <c r="Y23" s="29">
        <v>2</v>
      </c>
      <c r="Z23" s="29">
        <v>4</v>
      </c>
      <c r="AA23" s="29"/>
      <c r="AB23" s="29"/>
      <c r="AC23" s="29"/>
      <c r="AD23" s="29"/>
      <c r="AE23" s="29"/>
      <c r="AF23" s="29"/>
      <c r="AG23" s="29">
        <v>16</v>
      </c>
      <c r="AH23" s="29">
        <v>40</v>
      </c>
      <c r="AI23" s="29"/>
      <c r="AJ23" s="29"/>
      <c r="AK23" s="29"/>
      <c r="AL23" s="29"/>
      <c r="AM23" s="29"/>
      <c r="AN23" s="29"/>
      <c r="AO23" s="30">
        <v>540</v>
      </c>
      <c r="AP23" s="30">
        <v>1350</v>
      </c>
      <c r="AQ23" s="30"/>
      <c r="AR23" s="30"/>
      <c r="AS23" s="30"/>
      <c r="AT23" s="30"/>
      <c r="AU23" s="30"/>
      <c r="AV23" s="30"/>
      <c r="AW23" s="30"/>
      <c r="AX23" s="30"/>
      <c r="AY23" s="31">
        <f t="shared" si="3"/>
        <v>5381</v>
      </c>
      <c r="AZ23" s="31">
        <f t="shared" si="2"/>
        <v>13446</v>
      </c>
    </row>
    <row r="24" spans="1:52" x14ac:dyDescent="0.35">
      <c r="A24" s="26">
        <v>21</v>
      </c>
      <c r="B24" s="27" t="s">
        <v>48</v>
      </c>
      <c r="C24" s="28" t="s">
        <v>49</v>
      </c>
      <c r="D24" s="27" t="s">
        <v>216</v>
      </c>
      <c r="E24" s="29"/>
      <c r="F24" s="29"/>
      <c r="G24" s="29"/>
      <c r="H24" s="29"/>
      <c r="I24" s="29"/>
      <c r="J24" s="29"/>
      <c r="K24" s="29">
        <v>74</v>
      </c>
      <c r="L24" s="29">
        <v>182</v>
      </c>
      <c r="M24" s="29"/>
      <c r="N24" s="29"/>
      <c r="O24" s="29">
        <v>160</v>
      </c>
      <c r="P24" s="29">
        <v>400</v>
      </c>
      <c r="Q24" s="29"/>
      <c r="R24" s="29"/>
      <c r="S24" s="29"/>
      <c r="T24" s="29"/>
      <c r="U24" s="29"/>
      <c r="V24" s="29"/>
      <c r="W24" s="29"/>
      <c r="X24" s="29"/>
      <c r="Y24" s="29"/>
      <c r="Z24" s="29"/>
      <c r="AA24" s="29"/>
      <c r="AB24" s="29"/>
      <c r="AC24" s="29"/>
      <c r="AD24" s="29"/>
      <c r="AE24" s="29"/>
      <c r="AF24" s="29"/>
      <c r="AG24" s="29"/>
      <c r="AH24" s="29"/>
      <c r="AI24" s="29"/>
      <c r="AJ24" s="29"/>
      <c r="AK24" s="29">
        <v>40</v>
      </c>
      <c r="AL24" s="29">
        <v>100</v>
      </c>
      <c r="AM24" s="29"/>
      <c r="AN24" s="29"/>
      <c r="AO24" s="30"/>
      <c r="AP24" s="30"/>
      <c r="AQ24" s="30"/>
      <c r="AR24" s="30"/>
      <c r="AS24" s="30"/>
      <c r="AT24" s="30"/>
      <c r="AU24" s="30"/>
      <c r="AV24" s="30"/>
      <c r="AW24" s="30"/>
      <c r="AX24" s="30"/>
      <c r="AY24" s="31">
        <f t="shared" si="3"/>
        <v>274</v>
      </c>
      <c r="AZ24" s="31">
        <f t="shared" si="2"/>
        <v>682</v>
      </c>
    </row>
    <row r="25" spans="1:52" x14ac:dyDescent="0.35">
      <c r="A25" s="26">
        <v>22</v>
      </c>
      <c r="B25" s="27" t="s">
        <v>50</v>
      </c>
      <c r="C25" s="28" t="s">
        <v>51</v>
      </c>
      <c r="D25" s="27" t="s">
        <v>216</v>
      </c>
      <c r="E25" s="29"/>
      <c r="F25" s="29"/>
      <c r="G25" s="29"/>
      <c r="H25" s="29"/>
      <c r="I25" s="29"/>
      <c r="J25" s="29"/>
      <c r="K25" s="29"/>
      <c r="L25" s="29"/>
      <c r="M25" s="29"/>
      <c r="N25" s="29"/>
      <c r="O25" s="29">
        <v>57</v>
      </c>
      <c r="P25" s="29">
        <v>140</v>
      </c>
      <c r="Q25" s="29"/>
      <c r="R25" s="29"/>
      <c r="S25" s="29">
        <v>12</v>
      </c>
      <c r="T25" s="29">
        <v>30</v>
      </c>
      <c r="U25" s="29"/>
      <c r="V25" s="29"/>
      <c r="W25" s="29">
        <v>8</v>
      </c>
      <c r="X25" s="29">
        <v>20</v>
      </c>
      <c r="Y25" s="29"/>
      <c r="Z25" s="29"/>
      <c r="AA25" s="29"/>
      <c r="AB25" s="29"/>
      <c r="AC25" s="29"/>
      <c r="AD25" s="29"/>
      <c r="AE25" s="29"/>
      <c r="AF25" s="29"/>
      <c r="AG25" s="29"/>
      <c r="AH25" s="29"/>
      <c r="AI25" s="29">
        <v>20</v>
      </c>
      <c r="AJ25" s="29">
        <v>50</v>
      </c>
      <c r="AK25" s="29"/>
      <c r="AL25" s="29"/>
      <c r="AM25" s="29"/>
      <c r="AN25" s="29"/>
      <c r="AO25" s="30"/>
      <c r="AP25" s="30"/>
      <c r="AQ25" s="30"/>
      <c r="AR25" s="30"/>
      <c r="AS25" s="30"/>
      <c r="AT25" s="30"/>
      <c r="AU25" s="30"/>
      <c r="AV25" s="30"/>
      <c r="AW25" s="30"/>
      <c r="AX25" s="30"/>
      <c r="AY25" s="31">
        <f t="shared" si="3"/>
        <v>97</v>
      </c>
      <c r="AZ25" s="31">
        <f t="shared" si="2"/>
        <v>240</v>
      </c>
    </row>
    <row r="26" spans="1:52" x14ac:dyDescent="0.35">
      <c r="A26" s="26">
        <v>23</v>
      </c>
      <c r="B26" s="27" t="s">
        <v>52</v>
      </c>
      <c r="C26" s="28" t="s">
        <v>53</v>
      </c>
      <c r="D26" s="27" t="s">
        <v>216</v>
      </c>
      <c r="E26" s="29"/>
      <c r="F26" s="29"/>
      <c r="G26" s="29">
        <v>16</v>
      </c>
      <c r="H26" s="29">
        <v>40</v>
      </c>
      <c r="I26" s="29"/>
      <c r="J26" s="29"/>
      <c r="K26" s="29"/>
      <c r="L26" s="29"/>
      <c r="M26" s="29"/>
      <c r="N26" s="29"/>
      <c r="O26" s="29"/>
      <c r="P26" s="29"/>
      <c r="Q26" s="29"/>
      <c r="R26" s="29"/>
      <c r="S26" s="29"/>
      <c r="T26" s="29"/>
      <c r="U26" s="29">
        <v>132</v>
      </c>
      <c r="V26" s="29">
        <v>330</v>
      </c>
      <c r="W26" s="29"/>
      <c r="X26" s="29"/>
      <c r="Y26" s="29"/>
      <c r="Z26" s="29"/>
      <c r="AA26" s="29"/>
      <c r="AB26" s="29"/>
      <c r="AC26" s="29"/>
      <c r="AD26" s="29"/>
      <c r="AE26" s="29"/>
      <c r="AF26" s="29"/>
      <c r="AG26" s="29"/>
      <c r="AH26" s="29"/>
      <c r="AI26" s="29"/>
      <c r="AJ26" s="29"/>
      <c r="AK26" s="29"/>
      <c r="AL26" s="29"/>
      <c r="AM26" s="29"/>
      <c r="AN26" s="29"/>
      <c r="AO26" s="30"/>
      <c r="AP26" s="30"/>
      <c r="AQ26" s="30"/>
      <c r="AR26" s="30"/>
      <c r="AS26" s="30"/>
      <c r="AT26" s="30"/>
      <c r="AU26" s="30"/>
      <c r="AV26" s="30"/>
      <c r="AW26" s="30"/>
      <c r="AX26" s="30"/>
      <c r="AY26" s="31">
        <f t="shared" si="3"/>
        <v>148</v>
      </c>
      <c r="AZ26" s="31">
        <f t="shared" si="2"/>
        <v>370</v>
      </c>
    </row>
    <row r="27" spans="1:52" x14ac:dyDescent="0.35">
      <c r="A27" s="26">
        <v>25</v>
      </c>
      <c r="B27" s="27" t="s">
        <v>54</v>
      </c>
      <c r="C27" s="28" t="s">
        <v>55</v>
      </c>
      <c r="D27" s="27" t="s">
        <v>216</v>
      </c>
      <c r="E27" s="29"/>
      <c r="F27" s="29"/>
      <c r="G27" s="29"/>
      <c r="H27" s="29"/>
      <c r="I27" s="29"/>
      <c r="J27" s="29"/>
      <c r="K27" s="29"/>
      <c r="L27" s="29"/>
      <c r="M27" s="29"/>
      <c r="N27" s="29"/>
      <c r="O27" s="29"/>
      <c r="P27" s="29"/>
      <c r="Q27" s="29">
        <v>6</v>
      </c>
      <c r="R27" s="29">
        <v>14</v>
      </c>
      <c r="S27" s="29"/>
      <c r="T27" s="29"/>
      <c r="U27" s="29">
        <v>130</v>
      </c>
      <c r="V27" s="29">
        <v>325</v>
      </c>
      <c r="W27" s="29"/>
      <c r="X27" s="29"/>
      <c r="Y27" s="29"/>
      <c r="Z27" s="29"/>
      <c r="AA27" s="29"/>
      <c r="AB27" s="29"/>
      <c r="AC27" s="29">
        <v>4</v>
      </c>
      <c r="AD27" s="29">
        <v>9</v>
      </c>
      <c r="AE27" s="29">
        <v>730</v>
      </c>
      <c r="AF27" s="29">
        <v>1822</v>
      </c>
      <c r="AG27" s="29"/>
      <c r="AH27" s="29"/>
      <c r="AI27" s="29"/>
      <c r="AJ27" s="29"/>
      <c r="AK27" s="29">
        <v>16</v>
      </c>
      <c r="AL27" s="29">
        <v>40</v>
      </c>
      <c r="AM27" s="29"/>
      <c r="AN27" s="29"/>
      <c r="AO27" s="30"/>
      <c r="AP27" s="30"/>
      <c r="AQ27" s="30"/>
      <c r="AR27" s="30"/>
      <c r="AS27" s="30"/>
      <c r="AT27" s="30"/>
      <c r="AU27" s="30"/>
      <c r="AV27" s="30"/>
      <c r="AW27" s="30"/>
      <c r="AX27" s="30"/>
      <c r="AY27" s="31">
        <f t="shared" si="3"/>
        <v>886</v>
      </c>
      <c r="AZ27" s="31">
        <f t="shared" si="2"/>
        <v>2210</v>
      </c>
    </row>
    <row r="28" spans="1:52" x14ac:dyDescent="0.35">
      <c r="A28" s="26">
        <v>26</v>
      </c>
      <c r="B28" s="27" t="s">
        <v>56</v>
      </c>
      <c r="C28" s="28" t="s">
        <v>57</v>
      </c>
      <c r="D28" s="27" t="s">
        <v>216</v>
      </c>
      <c r="E28" s="29">
        <v>7200</v>
      </c>
      <c r="F28" s="29">
        <v>18000</v>
      </c>
      <c r="G28" s="29"/>
      <c r="H28" s="29"/>
      <c r="I28" s="29"/>
      <c r="J28" s="29"/>
      <c r="K28" s="29">
        <v>2400</v>
      </c>
      <c r="L28" s="29">
        <v>6000</v>
      </c>
      <c r="M28" s="29"/>
      <c r="N28" s="29"/>
      <c r="O28" s="29"/>
      <c r="P28" s="29"/>
      <c r="Q28" s="29">
        <v>1292</v>
      </c>
      <c r="R28" s="29">
        <v>3228</v>
      </c>
      <c r="S28" s="29"/>
      <c r="T28" s="29"/>
      <c r="U28" s="29"/>
      <c r="V28" s="29"/>
      <c r="W28" s="29"/>
      <c r="X28" s="29"/>
      <c r="Y28" s="29"/>
      <c r="Z28" s="29"/>
      <c r="AA28" s="29"/>
      <c r="AB28" s="29"/>
      <c r="AC28" s="29"/>
      <c r="AD28" s="29"/>
      <c r="AE28" s="29"/>
      <c r="AF28" s="29"/>
      <c r="AG28" s="29"/>
      <c r="AH28" s="29"/>
      <c r="AI28" s="29">
        <v>160</v>
      </c>
      <c r="AJ28" s="29">
        <v>400</v>
      </c>
      <c r="AK28" s="29"/>
      <c r="AL28" s="29"/>
      <c r="AM28" s="29">
        <v>4320</v>
      </c>
      <c r="AN28" s="29">
        <v>10800</v>
      </c>
      <c r="AO28" s="30"/>
      <c r="AP28" s="30"/>
      <c r="AQ28" s="30"/>
      <c r="AR28" s="30"/>
      <c r="AS28" s="30"/>
      <c r="AT28" s="30"/>
      <c r="AU28" s="30"/>
      <c r="AV28" s="30"/>
      <c r="AW28" s="30"/>
      <c r="AX28" s="30"/>
      <c r="AY28" s="31">
        <f t="shared" si="3"/>
        <v>15372</v>
      </c>
      <c r="AZ28" s="31">
        <f t="shared" si="2"/>
        <v>38428</v>
      </c>
    </row>
    <row r="29" spans="1:52" x14ac:dyDescent="0.35">
      <c r="A29" s="26">
        <v>27</v>
      </c>
      <c r="B29" s="27" t="s">
        <v>58</v>
      </c>
      <c r="C29" s="28" t="s">
        <v>59</v>
      </c>
      <c r="D29" s="27" t="s">
        <v>216</v>
      </c>
      <c r="E29" s="29">
        <v>4000</v>
      </c>
      <c r="F29" s="29">
        <v>10000</v>
      </c>
      <c r="G29" s="29">
        <v>1200</v>
      </c>
      <c r="H29" s="29">
        <v>3000</v>
      </c>
      <c r="I29" s="29"/>
      <c r="J29" s="29"/>
      <c r="K29" s="29">
        <v>1000</v>
      </c>
      <c r="L29" s="29">
        <v>2500</v>
      </c>
      <c r="M29" s="29"/>
      <c r="N29" s="29"/>
      <c r="O29" s="29"/>
      <c r="P29" s="29"/>
      <c r="Q29" s="29">
        <v>806</v>
      </c>
      <c r="R29" s="29">
        <v>2012</v>
      </c>
      <c r="S29" s="29">
        <v>370</v>
      </c>
      <c r="T29" s="29">
        <v>924</v>
      </c>
      <c r="U29" s="29"/>
      <c r="V29" s="29"/>
      <c r="W29" s="29">
        <v>240</v>
      </c>
      <c r="X29" s="29">
        <v>600</v>
      </c>
      <c r="Y29" s="29"/>
      <c r="Z29" s="29"/>
      <c r="AA29" s="29">
        <v>240</v>
      </c>
      <c r="AB29" s="29">
        <v>600</v>
      </c>
      <c r="AC29" s="29">
        <v>87</v>
      </c>
      <c r="AD29" s="29">
        <v>215</v>
      </c>
      <c r="AE29" s="29"/>
      <c r="AF29" s="29"/>
      <c r="AG29" s="29"/>
      <c r="AH29" s="29"/>
      <c r="AI29" s="29">
        <v>788</v>
      </c>
      <c r="AJ29" s="29">
        <v>1968</v>
      </c>
      <c r="AK29" s="29">
        <v>80</v>
      </c>
      <c r="AL29" s="29">
        <v>200</v>
      </c>
      <c r="AM29" s="29">
        <v>3552</v>
      </c>
      <c r="AN29" s="29">
        <v>8880</v>
      </c>
      <c r="AO29" s="30"/>
      <c r="AP29" s="30"/>
      <c r="AQ29" s="30"/>
      <c r="AR29" s="30"/>
      <c r="AS29" s="30"/>
      <c r="AT29" s="30"/>
      <c r="AU29" s="30"/>
      <c r="AV29" s="30"/>
      <c r="AW29" s="30"/>
      <c r="AX29" s="30"/>
      <c r="AY29" s="31">
        <f t="shared" si="3"/>
        <v>12363</v>
      </c>
      <c r="AZ29" s="31">
        <f t="shared" si="2"/>
        <v>30899</v>
      </c>
    </row>
    <row r="30" spans="1:52" x14ac:dyDescent="0.35">
      <c r="A30" s="26">
        <v>28</v>
      </c>
      <c r="B30" s="27" t="s">
        <v>60</v>
      </c>
      <c r="C30" s="28" t="s">
        <v>61</v>
      </c>
      <c r="D30" s="27" t="s">
        <v>216</v>
      </c>
      <c r="E30" s="29">
        <v>800</v>
      </c>
      <c r="F30" s="29">
        <v>2000</v>
      </c>
      <c r="G30" s="29">
        <v>24</v>
      </c>
      <c r="H30" s="29">
        <v>60</v>
      </c>
      <c r="I30" s="29">
        <v>480</v>
      </c>
      <c r="J30" s="29">
        <v>1200</v>
      </c>
      <c r="K30" s="29">
        <v>804</v>
      </c>
      <c r="L30" s="29">
        <v>2008</v>
      </c>
      <c r="M30" s="29">
        <v>1744</v>
      </c>
      <c r="N30" s="29">
        <v>4360</v>
      </c>
      <c r="O30" s="29"/>
      <c r="P30" s="29"/>
      <c r="Q30" s="29">
        <v>120</v>
      </c>
      <c r="R30" s="29">
        <v>296</v>
      </c>
      <c r="S30" s="29">
        <v>317</v>
      </c>
      <c r="T30" s="29">
        <v>792</v>
      </c>
      <c r="U30" s="29">
        <v>100</v>
      </c>
      <c r="V30" s="29">
        <v>250</v>
      </c>
      <c r="W30" s="29">
        <v>16</v>
      </c>
      <c r="X30" s="29">
        <v>40</v>
      </c>
      <c r="Y30" s="29"/>
      <c r="Z30" s="29"/>
      <c r="AA30" s="29">
        <v>104</v>
      </c>
      <c r="AB30" s="29">
        <v>256</v>
      </c>
      <c r="AC30" s="29">
        <v>82</v>
      </c>
      <c r="AD30" s="29">
        <v>203</v>
      </c>
      <c r="AE30" s="29"/>
      <c r="AF30" s="29"/>
      <c r="AG30" s="29">
        <v>24</v>
      </c>
      <c r="AH30" s="29">
        <v>60</v>
      </c>
      <c r="AI30" s="29">
        <v>452</v>
      </c>
      <c r="AJ30" s="29">
        <v>1128</v>
      </c>
      <c r="AK30" s="29">
        <v>2060</v>
      </c>
      <c r="AL30" s="29">
        <v>5150</v>
      </c>
      <c r="AM30" s="29">
        <v>1400</v>
      </c>
      <c r="AN30" s="29">
        <v>3500</v>
      </c>
      <c r="AO30" s="30">
        <v>40</v>
      </c>
      <c r="AP30" s="30">
        <v>100</v>
      </c>
      <c r="AQ30" s="30"/>
      <c r="AR30" s="30"/>
      <c r="AS30" s="30"/>
      <c r="AT30" s="30"/>
      <c r="AU30" s="30">
        <v>960</v>
      </c>
      <c r="AV30" s="30">
        <v>2400</v>
      </c>
      <c r="AW30" s="30"/>
      <c r="AX30" s="30"/>
      <c r="AY30" s="31">
        <f t="shared" si="3"/>
        <v>9527</v>
      </c>
      <c r="AZ30" s="31">
        <f t="shared" si="2"/>
        <v>23803</v>
      </c>
    </row>
    <row r="31" spans="1:52" x14ac:dyDescent="0.35">
      <c r="A31" s="26">
        <v>29</v>
      </c>
      <c r="B31" s="27" t="s">
        <v>62</v>
      </c>
      <c r="C31" s="28" t="s">
        <v>63</v>
      </c>
      <c r="D31" s="27" t="s">
        <v>216</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v>2</v>
      </c>
      <c r="AD31" s="29">
        <v>2</v>
      </c>
      <c r="AE31" s="29"/>
      <c r="AF31" s="29"/>
      <c r="AG31" s="29"/>
      <c r="AH31" s="29"/>
      <c r="AI31" s="29"/>
      <c r="AJ31" s="29"/>
      <c r="AK31" s="29"/>
      <c r="AL31" s="29"/>
      <c r="AM31" s="29">
        <v>48</v>
      </c>
      <c r="AN31" s="29">
        <v>120</v>
      </c>
      <c r="AO31" s="30"/>
      <c r="AP31" s="30"/>
      <c r="AQ31" s="30"/>
      <c r="AR31" s="30"/>
      <c r="AS31" s="30"/>
      <c r="AT31" s="30"/>
      <c r="AU31" s="30"/>
      <c r="AV31" s="30"/>
      <c r="AW31" s="30"/>
      <c r="AX31" s="30"/>
      <c r="AY31" s="31">
        <f t="shared" si="3"/>
        <v>50</v>
      </c>
      <c r="AZ31" s="31">
        <f t="shared" si="2"/>
        <v>122</v>
      </c>
    </row>
    <row r="32" spans="1:52" x14ac:dyDescent="0.35">
      <c r="A32" s="26">
        <v>30</v>
      </c>
      <c r="B32" s="27" t="s">
        <v>64</v>
      </c>
      <c r="C32" s="28" t="s">
        <v>65</v>
      </c>
      <c r="D32" s="27" t="s">
        <v>216</v>
      </c>
      <c r="E32" s="29"/>
      <c r="F32" s="29"/>
      <c r="G32" s="29"/>
      <c r="H32" s="29"/>
      <c r="I32" s="29">
        <v>10</v>
      </c>
      <c r="J32" s="29">
        <v>24</v>
      </c>
      <c r="K32" s="29">
        <v>2</v>
      </c>
      <c r="L32" s="29">
        <v>2</v>
      </c>
      <c r="M32" s="29"/>
      <c r="N32" s="29"/>
      <c r="O32" s="29">
        <v>135</v>
      </c>
      <c r="P32" s="29">
        <v>336</v>
      </c>
      <c r="Q32" s="29">
        <v>12</v>
      </c>
      <c r="R32" s="29">
        <v>30</v>
      </c>
      <c r="S32" s="29"/>
      <c r="T32" s="29"/>
      <c r="U32" s="29"/>
      <c r="V32" s="29"/>
      <c r="W32" s="29"/>
      <c r="X32" s="29"/>
      <c r="Y32" s="29"/>
      <c r="Z32" s="29"/>
      <c r="AA32" s="29"/>
      <c r="AB32" s="29"/>
      <c r="AC32" s="29">
        <v>13</v>
      </c>
      <c r="AD32" s="29">
        <v>29</v>
      </c>
      <c r="AE32" s="29"/>
      <c r="AF32" s="29"/>
      <c r="AG32" s="29"/>
      <c r="AH32" s="29"/>
      <c r="AI32" s="29"/>
      <c r="AJ32" s="29"/>
      <c r="AK32" s="29">
        <v>16</v>
      </c>
      <c r="AL32" s="29">
        <v>40</v>
      </c>
      <c r="AM32" s="29"/>
      <c r="AN32" s="29"/>
      <c r="AO32" s="30"/>
      <c r="AP32" s="30"/>
      <c r="AQ32" s="30"/>
      <c r="AR32" s="30"/>
      <c r="AS32" s="30"/>
      <c r="AT32" s="30"/>
      <c r="AU32" s="30"/>
      <c r="AV32" s="30"/>
      <c r="AW32" s="30"/>
      <c r="AX32" s="30"/>
      <c r="AY32" s="31">
        <f t="shared" si="3"/>
        <v>188</v>
      </c>
      <c r="AZ32" s="31">
        <f t="shared" si="2"/>
        <v>461</v>
      </c>
    </row>
    <row r="33" spans="1:52" x14ac:dyDescent="0.35">
      <c r="A33" s="26">
        <v>31</v>
      </c>
      <c r="B33" s="27" t="s">
        <v>66</v>
      </c>
      <c r="C33" s="28" t="s">
        <v>67</v>
      </c>
      <c r="D33" s="27" t="s">
        <v>216</v>
      </c>
      <c r="E33" s="29"/>
      <c r="F33" s="29"/>
      <c r="G33" s="29"/>
      <c r="H33" s="29"/>
      <c r="I33" s="29"/>
      <c r="J33" s="29"/>
      <c r="K33" s="29">
        <v>130</v>
      </c>
      <c r="L33" s="29">
        <v>322</v>
      </c>
      <c r="M33" s="29">
        <v>8</v>
      </c>
      <c r="N33" s="29">
        <v>20</v>
      </c>
      <c r="O33" s="29">
        <v>79</v>
      </c>
      <c r="P33" s="29">
        <v>196</v>
      </c>
      <c r="Q33" s="29">
        <v>6</v>
      </c>
      <c r="R33" s="29">
        <v>14</v>
      </c>
      <c r="S33" s="29"/>
      <c r="T33" s="29"/>
      <c r="U33" s="29">
        <v>140</v>
      </c>
      <c r="V33" s="29">
        <v>350</v>
      </c>
      <c r="W33" s="29">
        <v>24</v>
      </c>
      <c r="X33" s="29">
        <v>60</v>
      </c>
      <c r="Y33" s="29"/>
      <c r="Z33" s="29"/>
      <c r="AA33" s="29">
        <v>4</v>
      </c>
      <c r="AB33" s="29">
        <v>6</v>
      </c>
      <c r="AC33" s="29">
        <v>30</v>
      </c>
      <c r="AD33" s="29">
        <v>72</v>
      </c>
      <c r="AE33" s="29">
        <v>250</v>
      </c>
      <c r="AF33" s="29">
        <v>624</v>
      </c>
      <c r="AG33" s="29">
        <v>20</v>
      </c>
      <c r="AH33" s="29">
        <v>50</v>
      </c>
      <c r="AI33" s="29"/>
      <c r="AJ33" s="29"/>
      <c r="AK33" s="29">
        <v>840</v>
      </c>
      <c r="AL33" s="29">
        <v>2100</v>
      </c>
      <c r="AM33" s="29"/>
      <c r="AN33" s="29"/>
      <c r="AO33" s="30"/>
      <c r="AP33" s="30"/>
      <c r="AQ33" s="30"/>
      <c r="AR33" s="30"/>
      <c r="AS33" s="30"/>
      <c r="AT33" s="30"/>
      <c r="AU33" s="30"/>
      <c r="AV33" s="30"/>
      <c r="AW33" s="30"/>
      <c r="AX33" s="30"/>
      <c r="AY33" s="31">
        <f t="shared" si="3"/>
        <v>1531</v>
      </c>
      <c r="AZ33" s="31">
        <f t="shared" si="2"/>
        <v>3814</v>
      </c>
    </row>
    <row r="34" spans="1:52" x14ac:dyDescent="0.35">
      <c r="A34" s="26">
        <v>32</v>
      </c>
      <c r="B34" s="27" t="s">
        <v>68</v>
      </c>
      <c r="C34" s="28" t="s">
        <v>69</v>
      </c>
      <c r="D34" s="27" t="s">
        <v>216</v>
      </c>
      <c r="E34" s="29">
        <v>84</v>
      </c>
      <c r="F34" s="29">
        <v>210</v>
      </c>
      <c r="G34" s="29">
        <v>8</v>
      </c>
      <c r="H34" s="29">
        <v>20</v>
      </c>
      <c r="I34" s="29">
        <v>144</v>
      </c>
      <c r="J34" s="29">
        <v>360</v>
      </c>
      <c r="K34" s="29">
        <v>960</v>
      </c>
      <c r="L34" s="29">
        <v>2400</v>
      </c>
      <c r="M34" s="29"/>
      <c r="N34" s="29"/>
      <c r="O34" s="29">
        <v>169</v>
      </c>
      <c r="P34" s="29">
        <v>420</v>
      </c>
      <c r="Q34" s="29">
        <v>88</v>
      </c>
      <c r="R34" s="29">
        <v>218</v>
      </c>
      <c r="S34" s="29">
        <v>40</v>
      </c>
      <c r="T34" s="29">
        <v>100</v>
      </c>
      <c r="U34" s="29"/>
      <c r="V34" s="29"/>
      <c r="W34" s="29"/>
      <c r="X34" s="29"/>
      <c r="Y34" s="29"/>
      <c r="Z34" s="29"/>
      <c r="AA34" s="29">
        <v>48</v>
      </c>
      <c r="AB34" s="29">
        <v>120</v>
      </c>
      <c r="AC34" s="29">
        <v>68</v>
      </c>
      <c r="AD34" s="29">
        <v>169</v>
      </c>
      <c r="AE34" s="29"/>
      <c r="AF34" s="29"/>
      <c r="AG34" s="29">
        <v>32</v>
      </c>
      <c r="AH34" s="29">
        <v>80</v>
      </c>
      <c r="AI34" s="29">
        <v>164</v>
      </c>
      <c r="AJ34" s="29">
        <v>410</v>
      </c>
      <c r="AK34" s="29">
        <v>115</v>
      </c>
      <c r="AL34" s="29">
        <v>285</v>
      </c>
      <c r="AM34" s="29">
        <v>192</v>
      </c>
      <c r="AN34" s="29">
        <v>480</v>
      </c>
      <c r="AO34" s="30">
        <v>80</v>
      </c>
      <c r="AP34" s="30">
        <v>200</v>
      </c>
      <c r="AQ34" s="30">
        <v>36</v>
      </c>
      <c r="AR34" s="30">
        <v>86</v>
      </c>
      <c r="AS34" s="30"/>
      <c r="AT34" s="30"/>
      <c r="AU34" s="30">
        <v>40</v>
      </c>
      <c r="AV34" s="30">
        <v>100</v>
      </c>
      <c r="AW34" s="30"/>
      <c r="AX34" s="30"/>
      <c r="AY34" s="31">
        <f t="shared" si="3"/>
        <v>2268</v>
      </c>
      <c r="AZ34" s="31">
        <f t="shared" si="2"/>
        <v>5658</v>
      </c>
    </row>
    <row r="35" spans="1:52" x14ac:dyDescent="0.35">
      <c r="A35" s="26">
        <v>33</v>
      </c>
      <c r="B35" s="27" t="s">
        <v>70</v>
      </c>
      <c r="C35" s="28" t="s">
        <v>71</v>
      </c>
      <c r="D35" s="27" t="s">
        <v>216</v>
      </c>
      <c r="E35" s="29"/>
      <c r="F35" s="29"/>
      <c r="G35" s="29">
        <v>92</v>
      </c>
      <c r="H35" s="29">
        <v>230</v>
      </c>
      <c r="I35" s="29">
        <v>2400</v>
      </c>
      <c r="J35" s="29">
        <v>6000</v>
      </c>
      <c r="K35" s="29">
        <v>1280</v>
      </c>
      <c r="L35" s="29">
        <v>3200</v>
      </c>
      <c r="M35" s="29">
        <v>240</v>
      </c>
      <c r="N35" s="29">
        <v>600</v>
      </c>
      <c r="O35" s="29">
        <v>837</v>
      </c>
      <c r="P35" s="29">
        <v>2090</v>
      </c>
      <c r="Q35" s="29">
        <v>2122</v>
      </c>
      <c r="R35" s="29">
        <v>5304</v>
      </c>
      <c r="S35" s="29">
        <v>212</v>
      </c>
      <c r="T35" s="29">
        <v>528</v>
      </c>
      <c r="U35" s="29">
        <v>44</v>
      </c>
      <c r="V35" s="29">
        <v>110</v>
      </c>
      <c r="W35" s="29">
        <v>64</v>
      </c>
      <c r="X35" s="29">
        <v>160</v>
      </c>
      <c r="Y35" s="29">
        <v>128</v>
      </c>
      <c r="Z35" s="29">
        <v>320</v>
      </c>
      <c r="AA35" s="29"/>
      <c r="AB35" s="29"/>
      <c r="AC35" s="29">
        <v>4926</v>
      </c>
      <c r="AD35" s="29">
        <v>12313</v>
      </c>
      <c r="AE35" s="29">
        <v>1248</v>
      </c>
      <c r="AF35" s="29">
        <v>3120</v>
      </c>
      <c r="AG35" s="29">
        <v>800</v>
      </c>
      <c r="AH35" s="29">
        <v>2000</v>
      </c>
      <c r="AI35" s="29">
        <v>492</v>
      </c>
      <c r="AJ35" s="29">
        <v>1230</v>
      </c>
      <c r="AK35" s="29">
        <v>80</v>
      </c>
      <c r="AL35" s="29">
        <v>200</v>
      </c>
      <c r="AM35" s="29"/>
      <c r="AN35" s="29"/>
      <c r="AO35" s="30"/>
      <c r="AP35" s="30"/>
      <c r="AQ35" s="30"/>
      <c r="AR35" s="30"/>
      <c r="AS35" s="30"/>
      <c r="AT35" s="30"/>
      <c r="AU35" s="30"/>
      <c r="AV35" s="30"/>
      <c r="AW35" s="30"/>
      <c r="AX35" s="30"/>
      <c r="AY35" s="31">
        <f t="shared" si="3"/>
        <v>14965</v>
      </c>
      <c r="AZ35" s="31">
        <f t="shared" si="2"/>
        <v>37405</v>
      </c>
    </row>
    <row r="36" spans="1:52" x14ac:dyDescent="0.35">
      <c r="A36" s="26">
        <v>34</v>
      </c>
      <c r="B36" s="27" t="s">
        <v>72</v>
      </c>
      <c r="C36" s="28" t="s">
        <v>73</v>
      </c>
      <c r="D36" s="27" t="s">
        <v>216</v>
      </c>
      <c r="E36" s="29"/>
      <c r="F36" s="29"/>
      <c r="G36" s="29"/>
      <c r="H36" s="29"/>
      <c r="I36" s="29"/>
      <c r="J36" s="29"/>
      <c r="K36" s="29"/>
      <c r="L36" s="29"/>
      <c r="M36" s="29"/>
      <c r="N36" s="29"/>
      <c r="O36" s="29">
        <v>34</v>
      </c>
      <c r="P36" s="29">
        <v>84</v>
      </c>
      <c r="Q36" s="29"/>
      <c r="R36" s="29"/>
      <c r="S36" s="29"/>
      <c r="T36" s="29"/>
      <c r="U36" s="29"/>
      <c r="V36" s="29"/>
      <c r="W36" s="29"/>
      <c r="X36" s="29"/>
      <c r="Y36" s="29"/>
      <c r="Z36" s="29"/>
      <c r="AA36" s="29"/>
      <c r="AB36" s="29"/>
      <c r="AC36" s="29">
        <v>4</v>
      </c>
      <c r="AD36" s="29">
        <v>7</v>
      </c>
      <c r="AE36" s="29"/>
      <c r="AF36" s="29"/>
      <c r="AG36" s="29"/>
      <c r="AH36" s="29"/>
      <c r="AI36" s="29"/>
      <c r="AJ36" s="29"/>
      <c r="AK36" s="29">
        <v>120</v>
      </c>
      <c r="AL36" s="29">
        <v>300</v>
      </c>
      <c r="AM36" s="29">
        <v>48</v>
      </c>
      <c r="AN36" s="29">
        <v>120</v>
      </c>
      <c r="AO36" s="30"/>
      <c r="AP36" s="30"/>
      <c r="AQ36" s="30"/>
      <c r="AR36" s="30"/>
      <c r="AS36" s="30"/>
      <c r="AT36" s="30"/>
      <c r="AU36" s="30"/>
      <c r="AV36" s="30"/>
      <c r="AW36" s="30"/>
      <c r="AX36" s="30"/>
      <c r="AY36" s="31">
        <f t="shared" si="3"/>
        <v>206</v>
      </c>
      <c r="AZ36" s="31">
        <f t="shared" si="2"/>
        <v>511</v>
      </c>
    </row>
    <row r="37" spans="1:52" x14ac:dyDescent="0.35">
      <c r="A37" s="26">
        <v>36</v>
      </c>
      <c r="B37" s="27" t="s">
        <v>74</v>
      </c>
      <c r="C37" s="28" t="s">
        <v>75</v>
      </c>
      <c r="D37" s="27" t="s">
        <v>216</v>
      </c>
      <c r="E37" s="29"/>
      <c r="F37" s="29"/>
      <c r="G37" s="29"/>
      <c r="H37" s="29"/>
      <c r="I37" s="29"/>
      <c r="J37" s="29"/>
      <c r="K37" s="29">
        <v>16</v>
      </c>
      <c r="L37" s="29">
        <v>40</v>
      </c>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30"/>
      <c r="AP37" s="30"/>
      <c r="AQ37" s="30"/>
      <c r="AR37" s="30"/>
      <c r="AS37" s="30"/>
      <c r="AT37" s="30"/>
      <c r="AU37" s="30"/>
      <c r="AV37" s="30"/>
      <c r="AW37" s="30"/>
      <c r="AX37" s="30"/>
      <c r="AY37" s="31">
        <f t="shared" si="3"/>
        <v>16</v>
      </c>
      <c r="AZ37" s="31">
        <f t="shared" si="2"/>
        <v>40</v>
      </c>
    </row>
    <row r="38" spans="1:52" x14ac:dyDescent="0.35">
      <c r="A38" s="26">
        <v>37</v>
      </c>
      <c r="B38" s="27" t="s">
        <v>76</v>
      </c>
      <c r="C38" s="28" t="s">
        <v>77</v>
      </c>
      <c r="D38" s="27" t="s">
        <v>216</v>
      </c>
      <c r="E38" s="29"/>
      <c r="F38" s="29"/>
      <c r="G38" s="29"/>
      <c r="H38" s="29"/>
      <c r="I38" s="29"/>
      <c r="J38" s="29"/>
      <c r="K38" s="29"/>
      <c r="L38" s="29"/>
      <c r="M38" s="29"/>
      <c r="N38" s="29"/>
      <c r="O38" s="29"/>
      <c r="P38" s="29"/>
      <c r="Q38" s="29">
        <v>444</v>
      </c>
      <c r="R38" s="29">
        <v>1106</v>
      </c>
      <c r="S38" s="29"/>
      <c r="T38" s="29"/>
      <c r="U38" s="29"/>
      <c r="V38" s="29"/>
      <c r="W38" s="29"/>
      <c r="X38" s="29"/>
      <c r="Y38" s="29"/>
      <c r="Z38" s="29"/>
      <c r="AA38" s="29"/>
      <c r="AB38" s="29"/>
      <c r="AC38" s="29"/>
      <c r="AD38" s="29"/>
      <c r="AE38" s="29"/>
      <c r="AF38" s="29"/>
      <c r="AG38" s="29"/>
      <c r="AH38" s="29"/>
      <c r="AI38" s="29"/>
      <c r="AJ38" s="29"/>
      <c r="AK38" s="29">
        <v>200</v>
      </c>
      <c r="AL38" s="29">
        <v>500</v>
      </c>
      <c r="AM38" s="29"/>
      <c r="AN38" s="29"/>
      <c r="AO38" s="30">
        <v>324</v>
      </c>
      <c r="AP38" s="30">
        <v>806</v>
      </c>
      <c r="AQ38" s="30"/>
      <c r="AR38" s="30"/>
      <c r="AS38" s="30"/>
      <c r="AT38" s="30"/>
      <c r="AU38" s="30"/>
      <c r="AV38" s="30"/>
      <c r="AW38" s="30"/>
      <c r="AX38" s="30"/>
      <c r="AY38" s="31">
        <f t="shared" si="3"/>
        <v>968</v>
      </c>
      <c r="AZ38" s="31">
        <f t="shared" si="2"/>
        <v>2412</v>
      </c>
    </row>
    <row r="39" spans="1:52" x14ac:dyDescent="0.35">
      <c r="A39" s="26">
        <v>38</v>
      </c>
      <c r="B39" s="27" t="s">
        <v>78</v>
      </c>
      <c r="C39" s="28" t="s">
        <v>79</v>
      </c>
      <c r="D39" s="27" t="s">
        <v>216</v>
      </c>
      <c r="E39" s="29"/>
      <c r="F39" s="29"/>
      <c r="G39" s="29"/>
      <c r="H39" s="29"/>
      <c r="I39" s="29"/>
      <c r="J39" s="29"/>
      <c r="K39" s="29">
        <v>16</v>
      </c>
      <c r="L39" s="29">
        <v>40</v>
      </c>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v>40</v>
      </c>
      <c r="AL39" s="29">
        <v>100</v>
      </c>
      <c r="AM39" s="29"/>
      <c r="AN39" s="29"/>
      <c r="AO39" s="30"/>
      <c r="AP39" s="30"/>
      <c r="AQ39" s="30"/>
      <c r="AR39" s="30"/>
      <c r="AS39" s="30"/>
      <c r="AT39" s="30"/>
      <c r="AU39" s="30"/>
      <c r="AV39" s="30"/>
      <c r="AW39" s="30"/>
      <c r="AX39" s="30"/>
      <c r="AY39" s="31">
        <f t="shared" si="3"/>
        <v>56</v>
      </c>
      <c r="AZ39" s="31">
        <f t="shared" si="2"/>
        <v>140</v>
      </c>
    </row>
    <row r="40" spans="1:52" x14ac:dyDescent="0.35">
      <c r="A40" s="26">
        <v>39</v>
      </c>
      <c r="B40" s="27" t="s">
        <v>80</v>
      </c>
      <c r="C40" s="28" t="s">
        <v>81</v>
      </c>
      <c r="D40" s="27" t="s">
        <v>216</v>
      </c>
      <c r="E40" s="29">
        <v>800</v>
      </c>
      <c r="F40" s="29">
        <v>2000</v>
      </c>
      <c r="G40" s="29">
        <v>560</v>
      </c>
      <c r="H40" s="29">
        <v>1400</v>
      </c>
      <c r="I40" s="29">
        <v>5520</v>
      </c>
      <c r="J40" s="29">
        <v>13800</v>
      </c>
      <c r="K40" s="29">
        <v>1016</v>
      </c>
      <c r="L40" s="29">
        <v>2538</v>
      </c>
      <c r="M40" s="29"/>
      <c r="N40" s="29"/>
      <c r="O40" s="29">
        <v>1149</v>
      </c>
      <c r="P40" s="29">
        <v>2870</v>
      </c>
      <c r="Q40" s="29">
        <v>188</v>
      </c>
      <c r="R40" s="29">
        <v>468</v>
      </c>
      <c r="S40" s="29">
        <v>430</v>
      </c>
      <c r="T40" s="29">
        <v>1075</v>
      </c>
      <c r="U40" s="29">
        <v>1000</v>
      </c>
      <c r="V40" s="29">
        <v>2500</v>
      </c>
      <c r="W40" s="29">
        <v>320</v>
      </c>
      <c r="X40" s="29">
        <v>800</v>
      </c>
      <c r="Y40" s="29">
        <v>64</v>
      </c>
      <c r="Z40" s="29">
        <v>160</v>
      </c>
      <c r="AA40" s="29">
        <v>40</v>
      </c>
      <c r="AB40" s="29">
        <v>100</v>
      </c>
      <c r="AC40" s="29"/>
      <c r="AD40" s="29"/>
      <c r="AE40" s="29">
        <v>654</v>
      </c>
      <c r="AF40" s="29">
        <v>1632</v>
      </c>
      <c r="AG40" s="29">
        <v>384</v>
      </c>
      <c r="AH40" s="29">
        <v>960</v>
      </c>
      <c r="AI40" s="29">
        <v>640</v>
      </c>
      <c r="AJ40" s="29">
        <v>1600</v>
      </c>
      <c r="AK40" s="29">
        <v>4648</v>
      </c>
      <c r="AL40" s="29">
        <v>11620</v>
      </c>
      <c r="AM40" s="29">
        <v>1440</v>
      </c>
      <c r="AN40" s="29">
        <v>3600</v>
      </c>
      <c r="AO40" s="30">
        <v>3592</v>
      </c>
      <c r="AP40" s="30">
        <v>8978</v>
      </c>
      <c r="AQ40" s="30">
        <v>778</v>
      </c>
      <c r="AR40" s="30">
        <v>1944</v>
      </c>
      <c r="AS40" s="30"/>
      <c r="AT40" s="30"/>
      <c r="AU40" s="30">
        <v>680</v>
      </c>
      <c r="AV40" s="30">
        <v>1700</v>
      </c>
      <c r="AW40" s="30">
        <v>162</v>
      </c>
      <c r="AX40" s="30">
        <v>404</v>
      </c>
      <c r="AY40" s="31">
        <f t="shared" si="3"/>
        <v>24065</v>
      </c>
      <c r="AZ40" s="31">
        <f t="shared" si="2"/>
        <v>60149</v>
      </c>
    </row>
    <row r="41" spans="1:52" x14ac:dyDescent="0.35">
      <c r="A41" s="26">
        <v>40</v>
      </c>
      <c r="B41" s="27" t="s">
        <v>82</v>
      </c>
      <c r="C41" s="28" t="s">
        <v>83</v>
      </c>
      <c r="D41" s="27" t="s">
        <v>216</v>
      </c>
      <c r="E41" s="29">
        <v>160</v>
      </c>
      <c r="F41" s="29">
        <v>400</v>
      </c>
      <c r="G41" s="29"/>
      <c r="H41" s="29"/>
      <c r="I41" s="29">
        <v>1440</v>
      </c>
      <c r="J41" s="29">
        <v>3600</v>
      </c>
      <c r="K41" s="29">
        <v>120</v>
      </c>
      <c r="L41" s="29">
        <v>300</v>
      </c>
      <c r="M41" s="29"/>
      <c r="N41" s="29"/>
      <c r="O41" s="29">
        <v>62</v>
      </c>
      <c r="P41" s="29">
        <v>154</v>
      </c>
      <c r="Q41" s="29"/>
      <c r="R41" s="29"/>
      <c r="S41" s="29">
        <v>12</v>
      </c>
      <c r="T41" s="29">
        <v>28</v>
      </c>
      <c r="U41" s="29">
        <v>44</v>
      </c>
      <c r="V41" s="29">
        <v>110</v>
      </c>
      <c r="W41" s="29"/>
      <c r="X41" s="29"/>
      <c r="Y41" s="29"/>
      <c r="Z41" s="29"/>
      <c r="AA41" s="29"/>
      <c r="AB41" s="29"/>
      <c r="AC41" s="29"/>
      <c r="AD41" s="29"/>
      <c r="AE41" s="29">
        <v>38</v>
      </c>
      <c r="AF41" s="29">
        <v>92</v>
      </c>
      <c r="AG41" s="29">
        <v>168</v>
      </c>
      <c r="AH41" s="29">
        <v>420</v>
      </c>
      <c r="AI41" s="29">
        <v>496</v>
      </c>
      <c r="AJ41" s="29">
        <v>1239</v>
      </c>
      <c r="AK41" s="29">
        <v>248</v>
      </c>
      <c r="AL41" s="29">
        <v>616</v>
      </c>
      <c r="AM41" s="29"/>
      <c r="AN41" s="29"/>
      <c r="AO41" s="30">
        <v>808</v>
      </c>
      <c r="AP41" s="30">
        <v>2020</v>
      </c>
      <c r="AQ41" s="30"/>
      <c r="AR41" s="30"/>
      <c r="AS41" s="30"/>
      <c r="AT41" s="30"/>
      <c r="AU41" s="30"/>
      <c r="AV41" s="30"/>
      <c r="AW41" s="30"/>
      <c r="AX41" s="30"/>
      <c r="AY41" s="31">
        <f t="shared" si="3"/>
        <v>3596</v>
      </c>
      <c r="AZ41" s="31">
        <f t="shared" si="2"/>
        <v>8979</v>
      </c>
    </row>
    <row r="42" spans="1:52" x14ac:dyDescent="0.35">
      <c r="A42" s="26">
        <v>41</v>
      </c>
      <c r="B42" s="27" t="s">
        <v>84</v>
      </c>
      <c r="C42" s="28" t="s">
        <v>85</v>
      </c>
      <c r="D42" s="27" t="s">
        <v>216</v>
      </c>
      <c r="E42" s="29">
        <v>3600</v>
      </c>
      <c r="F42" s="29">
        <v>9000</v>
      </c>
      <c r="G42" s="29">
        <v>8</v>
      </c>
      <c r="H42" s="29">
        <v>20</v>
      </c>
      <c r="I42" s="29">
        <v>19240</v>
      </c>
      <c r="J42" s="29">
        <v>48096</v>
      </c>
      <c r="K42" s="29">
        <v>356</v>
      </c>
      <c r="L42" s="29">
        <v>888</v>
      </c>
      <c r="M42" s="29"/>
      <c r="N42" s="29"/>
      <c r="O42" s="29"/>
      <c r="P42" s="29"/>
      <c r="Q42" s="29">
        <v>1092</v>
      </c>
      <c r="R42" s="29">
        <v>2730</v>
      </c>
      <c r="S42" s="29">
        <v>3406</v>
      </c>
      <c r="T42" s="29">
        <v>8514</v>
      </c>
      <c r="U42" s="29">
        <v>920</v>
      </c>
      <c r="V42" s="29">
        <v>2300</v>
      </c>
      <c r="W42" s="29">
        <v>120</v>
      </c>
      <c r="X42" s="29">
        <v>300</v>
      </c>
      <c r="Y42" s="29"/>
      <c r="Z42" s="29"/>
      <c r="AA42" s="29"/>
      <c r="AB42" s="29"/>
      <c r="AC42" s="29"/>
      <c r="AD42" s="29"/>
      <c r="AE42" s="29">
        <v>5576</v>
      </c>
      <c r="AF42" s="29">
        <v>13936</v>
      </c>
      <c r="AG42" s="29"/>
      <c r="AH42" s="29"/>
      <c r="AI42" s="29">
        <v>288</v>
      </c>
      <c r="AJ42" s="29">
        <v>720</v>
      </c>
      <c r="AK42" s="29">
        <v>8240</v>
      </c>
      <c r="AL42" s="29">
        <v>20600</v>
      </c>
      <c r="AM42" s="29">
        <v>2592</v>
      </c>
      <c r="AN42" s="29">
        <v>6480</v>
      </c>
      <c r="AO42" s="30"/>
      <c r="AP42" s="30"/>
      <c r="AQ42" s="30"/>
      <c r="AR42" s="30"/>
      <c r="AS42" s="30"/>
      <c r="AT42" s="30"/>
      <c r="AU42" s="30">
        <v>720</v>
      </c>
      <c r="AV42" s="30">
        <v>1800</v>
      </c>
      <c r="AW42" s="30">
        <v>160</v>
      </c>
      <c r="AX42" s="30">
        <v>396</v>
      </c>
      <c r="AY42" s="31">
        <f t="shared" si="3"/>
        <v>46318</v>
      </c>
      <c r="AZ42" s="31">
        <f t="shared" si="2"/>
        <v>115780</v>
      </c>
    </row>
    <row r="43" spans="1:52" x14ac:dyDescent="0.35">
      <c r="A43" s="26">
        <v>42</v>
      </c>
      <c r="B43" s="27" t="s">
        <v>86</v>
      </c>
      <c r="C43" s="28" t="s">
        <v>87</v>
      </c>
      <c r="D43" s="27" t="s">
        <v>216</v>
      </c>
      <c r="E43" s="29"/>
      <c r="F43" s="29"/>
      <c r="G43" s="29">
        <v>8</v>
      </c>
      <c r="H43" s="29">
        <v>20</v>
      </c>
      <c r="I43" s="29">
        <v>5760</v>
      </c>
      <c r="J43" s="29">
        <v>14400</v>
      </c>
      <c r="K43" s="29">
        <v>53</v>
      </c>
      <c r="L43" s="29">
        <v>132</v>
      </c>
      <c r="M43" s="29"/>
      <c r="N43" s="29"/>
      <c r="O43" s="29"/>
      <c r="P43" s="29"/>
      <c r="Q43" s="29">
        <v>936</v>
      </c>
      <c r="R43" s="29">
        <v>2340</v>
      </c>
      <c r="S43" s="29">
        <v>1720</v>
      </c>
      <c r="T43" s="29">
        <v>4300</v>
      </c>
      <c r="U43" s="29">
        <v>760</v>
      </c>
      <c r="V43" s="29">
        <v>1900</v>
      </c>
      <c r="W43" s="29">
        <v>120</v>
      </c>
      <c r="X43" s="29">
        <v>300</v>
      </c>
      <c r="Y43" s="29"/>
      <c r="Z43" s="29"/>
      <c r="AA43" s="29"/>
      <c r="AB43" s="29"/>
      <c r="AC43" s="29"/>
      <c r="AD43" s="29"/>
      <c r="AE43" s="29"/>
      <c r="AF43" s="29"/>
      <c r="AG43" s="29"/>
      <c r="AH43" s="29"/>
      <c r="AI43" s="29"/>
      <c r="AJ43" s="29"/>
      <c r="AK43" s="29">
        <v>7075</v>
      </c>
      <c r="AL43" s="29">
        <v>17684</v>
      </c>
      <c r="AM43" s="29">
        <v>2200</v>
      </c>
      <c r="AN43" s="29">
        <v>5496</v>
      </c>
      <c r="AO43" s="30"/>
      <c r="AP43" s="30"/>
      <c r="AQ43" s="30"/>
      <c r="AR43" s="30"/>
      <c r="AS43" s="30"/>
      <c r="AT43" s="30"/>
      <c r="AU43" s="30">
        <v>488</v>
      </c>
      <c r="AV43" s="30">
        <v>1220</v>
      </c>
      <c r="AW43" s="30">
        <v>158</v>
      </c>
      <c r="AX43" s="30">
        <v>394</v>
      </c>
      <c r="AY43" s="31">
        <f t="shared" si="3"/>
        <v>19278</v>
      </c>
      <c r="AZ43" s="31">
        <f t="shared" si="2"/>
        <v>48186</v>
      </c>
    </row>
    <row r="44" spans="1:52" x14ac:dyDescent="0.35">
      <c r="A44" s="26">
        <v>43</v>
      </c>
      <c r="B44" s="27" t="s">
        <v>88</v>
      </c>
      <c r="C44" s="28" t="s">
        <v>89</v>
      </c>
      <c r="D44" s="27" t="s">
        <v>216</v>
      </c>
      <c r="E44" s="29">
        <v>640</v>
      </c>
      <c r="F44" s="29">
        <v>1600</v>
      </c>
      <c r="G44" s="29">
        <v>9600</v>
      </c>
      <c r="H44" s="29">
        <v>24000</v>
      </c>
      <c r="I44" s="29">
        <v>96000</v>
      </c>
      <c r="J44" s="29">
        <v>240000</v>
      </c>
      <c r="K44" s="29">
        <v>6601</v>
      </c>
      <c r="L44" s="29">
        <v>16501</v>
      </c>
      <c r="M44" s="29">
        <v>2374</v>
      </c>
      <c r="N44" s="29">
        <v>5934</v>
      </c>
      <c r="O44" s="29">
        <v>4200</v>
      </c>
      <c r="P44" s="29">
        <v>10500</v>
      </c>
      <c r="Q44" s="29">
        <v>3456</v>
      </c>
      <c r="R44" s="29">
        <v>8640</v>
      </c>
      <c r="S44" s="29">
        <v>3010</v>
      </c>
      <c r="T44" s="29">
        <v>7525</v>
      </c>
      <c r="U44" s="29">
        <v>10600</v>
      </c>
      <c r="V44" s="29">
        <v>26500</v>
      </c>
      <c r="W44" s="29">
        <v>600</v>
      </c>
      <c r="X44" s="29">
        <v>1500</v>
      </c>
      <c r="Y44" s="29">
        <v>40</v>
      </c>
      <c r="Z44" s="29">
        <v>100</v>
      </c>
      <c r="AA44" s="29">
        <v>920</v>
      </c>
      <c r="AB44" s="29">
        <v>2300</v>
      </c>
      <c r="AC44" s="29">
        <v>24702</v>
      </c>
      <c r="AD44" s="29">
        <v>61751</v>
      </c>
      <c r="AE44" s="29">
        <v>2432</v>
      </c>
      <c r="AF44" s="29">
        <v>6076</v>
      </c>
      <c r="AG44" s="29"/>
      <c r="AH44" s="29"/>
      <c r="AI44" s="29">
        <v>160</v>
      </c>
      <c r="AJ44" s="29">
        <v>400</v>
      </c>
      <c r="AK44" s="29">
        <v>4960</v>
      </c>
      <c r="AL44" s="29">
        <v>12400</v>
      </c>
      <c r="AM44" s="29">
        <v>288</v>
      </c>
      <c r="AN44" s="29">
        <v>720</v>
      </c>
      <c r="AO44" s="30">
        <v>1816</v>
      </c>
      <c r="AP44" s="30">
        <v>4536</v>
      </c>
      <c r="AQ44" s="30">
        <v>2508</v>
      </c>
      <c r="AR44" s="30">
        <v>6266</v>
      </c>
      <c r="AS44" s="30"/>
      <c r="AT44" s="30"/>
      <c r="AU44" s="30"/>
      <c r="AV44" s="30"/>
      <c r="AW44" s="30"/>
      <c r="AX44" s="30"/>
      <c r="AY44" s="31">
        <f t="shared" si="3"/>
        <v>174907</v>
      </c>
      <c r="AZ44" s="31">
        <f t="shared" si="2"/>
        <v>437249</v>
      </c>
    </row>
    <row r="45" spans="1:52" s="37" customFormat="1" x14ac:dyDescent="0.35">
      <c r="A45" s="26">
        <v>44</v>
      </c>
      <c r="B45" s="27" t="s">
        <v>90</v>
      </c>
      <c r="C45" s="28" t="s">
        <v>91</v>
      </c>
      <c r="D45" s="27" t="s">
        <v>218</v>
      </c>
      <c r="E45" s="29"/>
      <c r="F45" s="29"/>
      <c r="G45" s="29">
        <v>38</v>
      </c>
      <c r="H45" s="29">
        <v>94</v>
      </c>
      <c r="I45" s="29">
        <v>5</v>
      </c>
      <c r="J45" s="29">
        <v>11</v>
      </c>
      <c r="K45" s="29">
        <v>146</v>
      </c>
      <c r="L45" s="29">
        <v>362</v>
      </c>
      <c r="M45" s="29"/>
      <c r="N45" s="29"/>
      <c r="O45" s="29">
        <v>6</v>
      </c>
      <c r="P45" s="29">
        <v>14</v>
      </c>
      <c r="Q45" s="29">
        <v>15</v>
      </c>
      <c r="R45" s="29">
        <v>37</v>
      </c>
      <c r="S45" s="29">
        <v>1</v>
      </c>
      <c r="T45" s="29">
        <v>2</v>
      </c>
      <c r="U45" s="29">
        <v>46</v>
      </c>
      <c r="V45" s="29">
        <v>113</v>
      </c>
      <c r="W45" s="29">
        <v>8</v>
      </c>
      <c r="X45" s="29">
        <v>19</v>
      </c>
      <c r="Y45" s="29"/>
      <c r="Z45" s="29"/>
      <c r="AA45" s="29"/>
      <c r="AB45" s="29"/>
      <c r="AC45" s="29">
        <v>1</v>
      </c>
      <c r="AD45" s="29">
        <v>1</v>
      </c>
      <c r="AE45" s="29">
        <v>282</v>
      </c>
      <c r="AF45" s="29">
        <v>705</v>
      </c>
      <c r="AG45" s="29"/>
      <c r="AH45" s="29"/>
      <c r="AI45" s="29"/>
      <c r="AJ45" s="29"/>
      <c r="AK45" s="29"/>
      <c r="AL45" s="29"/>
      <c r="AM45" s="29"/>
      <c r="AN45" s="29"/>
      <c r="AO45" s="30"/>
      <c r="AP45" s="30"/>
      <c r="AQ45" s="30">
        <v>25</v>
      </c>
      <c r="AR45" s="30">
        <v>62</v>
      </c>
      <c r="AS45" s="30"/>
      <c r="AT45" s="30"/>
      <c r="AU45" s="30"/>
      <c r="AV45" s="30"/>
      <c r="AW45" s="30">
        <v>4</v>
      </c>
      <c r="AX45" s="30">
        <v>8</v>
      </c>
      <c r="AY45" s="31">
        <f t="shared" si="3"/>
        <v>577</v>
      </c>
      <c r="AZ45" s="31">
        <f t="shared" si="2"/>
        <v>1428</v>
      </c>
    </row>
    <row r="46" spans="1:52" x14ac:dyDescent="0.35">
      <c r="A46" s="26">
        <v>45</v>
      </c>
      <c r="B46" s="27" t="s">
        <v>92</v>
      </c>
      <c r="C46" s="28" t="s">
        <v>93</v>
      </c>
      <c r="D46" s="27" t="s">
        <v>216</v>
      </c>
      <c r="E46" s="29"/>
      <c r="F46" s="29"/>
      <c r="G46" s="29">
        <v>480</v>
      </c>
      <c r="H46" s="29">
        <v>1200</v>
      </c>
      <c r="I46" s="29"/>
      <c r="J46" s="29"/>
      <c r="K46" s="29">
        <v>40</v>
      </c>
      <c r="L46" s="29">
        <v>100</v>
      </c>
      <c r="M46" s="29"/>
      <c r="N46" s="29"/>
      <c r="O46" s="29">
        <v>29</v>
      </c>
      <c r="P46" s="29">
        <v>70</v>
      </c>
      <c r="Q46" s="29">
        <v>64</v>
      </c>
      <c r="R46" s="29">
        <v>156</v>
      </c>
      <c r="S46" s="29"/>
      <c r="T46" s="29"/>
      <c r="U46" s="29"/>
      <c r="V46" s="29"/>
      <c r="W46" s="29"/>
      <c r="X46" s="29"/>
      <c r="Y46" s="29"/>
      <c r="Z46" s="29"/>
      <c r="AA46" s="29"/>
      <c r="AB46" s="29"/>
      <c r="AC46" s="29"/>
      <c r="AD46" s="29"/>
      <c r="AE46" s="29"/>
      <c r="AF46" s="29"/>
      <c r="AG46" s="29"/>
      <c r="AH46" s="29"/>
      <c r="AI46" s="29"/>
      <c r="AJ46" s="29"/>
      <c r="AK46" s="29"/>
      <c r="AL46" s="29"/>
      <c r="AM46" s="29"/>
      <c r="AN46" s="29"/>
      <c r="AO46" s="30"/>
      <c r="AP46" s="30"/>
      <c r="AQ46" s="30"/>
      <c r="AR46" s="30"/>
      <c r="AS46" s="30"/>
      <c r="AT46" s="30"/>
      <c r="AU46" s="30"/>
      <c r="AV46" s="30"/>
      <c r="AW46" s="30">
        <v>8</v>
      </c>
      <c r="AX46" s="30">
        <v>20</v>
      </c>
      <c r="AY46" s="31">
        <f t="shared" si="3"/>
        <v>621</v>
      </c>
      <c r="AZ46" s="31">
        <f t="shared" si="2"/>
        <v>1546</v>
      </c>
    </row>
    <row r="47" spans="1:52" x14ac:dyDescent="0.35">
      <c r="A47" s="26">
        <v>46</v>
      </c>
      <c r="B47" s="27" t="s">
        <v>94</v>
      </c>
      <c r="C47" s="28" t="s">
        <v>95</v>
      </c>
      <c r="D47" s="27" t="s">
        <v>217</v>
      </c>
      <c r="E47" s="29"/>
      <c r="F47" s="29"/>
      <c r="G47" s="29">
        <v>100</v>
      </c>
      <c r="H47" s="29">
        <v>250</v>
      </c>
      <c r="I47" s="29">
        <v>4800</v>
      </c>
      <c r="J47" s="29">
        <v>12000</v>
      </c>
      <c r="K47" s="29">
        <v>100</v>
      </c>
      <c r="L47" s="29">
        <v>250</v>
      </c>
      <c r="M47" s="29"/>
      <c r="N47" s="29"/>
      <c r="O47" s="29">
        <v>826</v>
      </c>
      <c r="P47" s="29">
        <v>2063</v>
      </c>
      <c r="Q47" s="29">
        <v>64</v>
      </c>
      <c r="R47" s="29">
        <v>156</v>
      </c>
      <c r="S47" s="29">
        <v>53</v>
      </c>
      <c r="T47" s="29">
        <v>132</v>
      </c>
      <c r="U47" s="29">
        <v>220</v>
      </c>
      <c r="V47" s="29">
        <v>550</v>
      </c>
      <c r="W47" s="29"/>
      <c r="X47" s="29"/>
      <c r="Y47" s="29">
        <v>32</v>
      </c>
      <c r="Z47" s="29">
        <v>80</v>
      </c>
      <c r="AA47" s="29">
        <v>19</v>
      </c>
      <c r="AB47" s="29">
        <v>45</v>
      </c>
      <c r="AC47" s="29">
        <v>130</v>
      </c>
      <c r="AD47" s="29">
        <v>322</v>
      </c>
      <c r="AE47" s="29">
        <v>170</v>
      </c>
      <c r="AF47" s="29">
        <v>424</v>
      </c>
      <c r="AG47" s="29"/>
      <c r="AH47" s="29"/>
      <c r="AI47" s="29">
        <v>442</v>
      </c>
      <c r="AJ47" s="29">
        <v>1105</v>
      </c>
      <c r="AK47" s="29">
        <v>96</v>
      </c>
      <c r="AL47" s="29">
        <v>240</v>
      </c>
      <c r="AM47" s="29">
        <v>288</v>
      </c>
      <c r="AN47" s="29">
        <v>720</v>
      </c>
      <c r="AO47" s="30">
        <v>404</v>
      </c>
      <c r="AP47" s="30">
        <v>1008</v>
      </c>
      <c r="AQ47" s="30"/>
      <c r="AR47" s="30"/>
      <c r="AS47" s="30"/>
      <c r="AT47" s="30"/>
      <c r="AU47" s="30">
        <v>24</v>
      </c>
      <c r="AV47" s="30">
        <v>60</v>
      </c>
      <c r="AW47" s="30"/>
      <c r="AX47" s="30"/>
      <c r="AY47" s="31">
        <f t="shared" si="3"/>
        <v>7768</v>
      </c>
      <c r="AZ47" s="31">
        <f t="shared" si="2"/>
        <v>19405</v>
      </c>
    </row>
    <row r="48" spans="1:52" x14ac:dyDescent="0.35">
      <c r="A48" s="26">
        <v>50</v>
      </c>
      <c r="B48" s="27" t="s">
        <v>96</v>
      </c>
      <c r="C48" s="28" t="s">
        <v>97</v>
      </c>
      <c r="D48" s="27" t="s">
        <v>217</v>
      </c>
      <c r="E48" s="29">
        <v>120</v>
      </c>
      <c r="F48" s="29">
        <v>300</v>
      </c>
      <c r="G48" s="29">
        <v>80</v>
      </c>
      <c r="H48" s="29">
        <v>200</v>
      </c>
      <c r="I48" s="29"/>
      <c r="J48" s="29"/>
      <c r="K48" s="29">
        <v>11166</v>
      </c>
      <c r="L48" s="29">
        <v>27915</v>
      </c>
      <c r="M48" s="29"/>
      <c r="N48" s="29"/>
      <c r="O48" s="29">
        <v>6389</v>
      </c>
      <c r="P48" s="29">
        <v>15971</v>
      </c>
      <c r="Q48" s="29">
        <v>2184</v>
      </c>
      <c r="R48" s="29">
        <v>5460</v>
      </c>
      <c r="S48" s="29">
        <v>40000</v>
      </c>
      <c r="T48" s="29">
        <v>100000</v>
      </c>
      <c r="U48" s="29">
        <v>176</v>
      </c>
      <c r="V48" s="29">
        <v>440</v>
      </c>
      <c r="W48" s="29"/>
      <c r="X48" s="29"/>
      <c r="Y48" s="29"/>
      <c r="Z48" s="29"/>
      <c r="AA48" s="29"/>
      <c r="AB48" s="29"/>
      <c r="AC48" s="29"/>
      <c r="AD48" s="29"/>
      <c r="AE48" s="29">
        <v>7488</v>
      </c>
      <c r="AF48" s="29">
        <v>18720</v>
      </c>
      <c r="AG48" s="29">
        <v>6320</v>
      </c>
      <c r="AH48" s="29">
        <v>15800</v>
      </c>
      <c r="AI48" s="29"/>
      <c r="AJ48" s="29"/>
      <c r="AK48" s="29"/>
      <c r="AL48" s="29"/>
      <c r="AM48" s="29">
        <v>960</v>
      </c>
      <c r="AN48" s="29">
        <v>2400</v>
      </c>
      <c r="AO48" s="30">
        <v>2848</v>
      </c>
      <c r="AP48" s="30">
        <v>7120</v>
      </c>
      <c r="AQ48" s="30">
        <v>102</v>
      </c>
      <c r="AR48" s="30">
        <v>254</v>
      </c>
      <c r="AS48" s="30"/>
      <c r="AT48" s="30"/>
      <c r="AU48" s="30"/>
      <c r="AV48" s="30"/>
      <c r="AW48" s="30"/>
      <c r="AX48" s="30"/>
      <c r="AY48" s="31">
        <f t="shared" si="3"/>
        <v>77833</v>
      </c>
      <c r="AZ48" s="31">
        <f t="shared" si="2"/>
        <v>194580</v>
      </c>
    </row>
    <row r="49" spans="1:52" x14ac:dyDescent="0.35">
      <c r="A49" s="26">
        <v>51</v>
      </c>
      <c r="B49" s="27" t="s">
        <v>98</v>
      </c>
      <c r="C49" s="28" t="s">
        <v>99</v>
      </c>
      <c r="D49" s="27" t="s">
        <v>216</v>
      </c>
      <c r="E49" s="29">
        <v>80</v>
      </c>
      <c r="F49" s="29">
        <v>200</v>
      </c>
      <c r="G49" s="29">
        <v>2</v>
      </c>
      <c r="H49" s="29">
        <v>4</v>
      </c>
      <c r="I49" s="29"/>
      <c r="J49" s="29"/>
      <c r="K49" s="29"/>
      <c r="L49" s="29"/>
      <c r="M49" s="29">
        <v>4880</v>
      </c>
      <c r="N49" s="29">
        <v>12200</v>
      </c>
      <c r="O49" s="29"/>
      <c r="P49" s="29"/>
      <c r="Q49" s="29">
        <v>56</v>
      </c>
      <c r="R49" s="29">
        <v>140</v>
      </c>
      <c r="S49" s="29"/>
      <c r="T49" s="29"/>
      <c r="U49" s="29">
        <v>14</v>
      </c>
      <c r="V49" s="29">
        <v>33</v>
      </c>
      <c r="W49" s="29"/>
      <c r="X49" s="29"/>
      <c r="Y49" s="29"/>
      <c r="Z49" s="29"/>
      <c r="AA49" s="29"/>
      <c r="AB49" s="29"/>
      <c r="AC49" s="29"/>
      <c r="AD49" s="29"/>
      <c r="AE49" s="29"/>
      <c r="AF49" s="29"/>
      <c r="AG49" s="29"/>
      <c r="AH49" s="29"/>
      <c r="AI49" s="29">
        <v>80</v>
      </c>
      <c r="AJ49" s="29">
        <v>200</v>
      </c>
      <c r="AK49" s="29">
        <v>1200</v>
      </c>
      <c r="AL49" s="29">
        <v>3000</v>
      </c>
      <c r="AM49" s="29">
        <v>1440</v>
      </c>
      <c r="AN49" s="29">
        <v>3600</v>
      </c>
      <c r="AO49" s="30"/>
      <c r="AP49" s="30"/>
      <c r="AQ49" s="30"/>
      <c r="AR49" s="30"/>
      <c r="AS49" s="30"/>
      <c r="AT49" s="30"/>
      <c r="AU49" s="30"/>
      <c r="AV49" s="30"/>
      <c r="AW49" s="30"/>
      <c r="AX49" s="30"/>
      <c r="AY49" s="31">
        <f t="shared" si="3"/>
        <v>7752</v>
      </c>
      <c r="AZ49" s="31">
        <f t="shared" si="2"/>
        <v>19377</v>
      </c>
    </row>
    <row r="50" spans="1:52" x14ac:dyDescent="0.35">
      <c r="A50" s="26">
        <v>52</v>
      </c>
      <c r="B50" s="27" t="s">
        <v>100</v>
      </c>
      <c r="C50" s="28" t="s">
        <v>101</v>
      </c>
      <c r="D50" s="27" t="s">
        <v>216</v>
      </c>
      <c r="E50" s="29">
        <v>1200</v>
      </c>
      <c r="F50" s="29">
        <v>3000</v>
      </c>
      <c r="G50" s="29">
        <v>640</v>
      </c>
      <c r="H50" s="29">
        <v>1600</v>
      </c>
      <c r="I50" s="29"/>
      <c r="J50" s="29"/>
      <c r="K50" s="29">
        <v>680</v>
      </c>
      <c r="L50" s="29">
        <v>1700</v>
      </c>
      <c r="M50" s="29">
        <v>800</v>
      </c>
      <c r="N50" s="29">
        <v>2000</v>
      </c>
      <c r="O50" s="29">
        <v>197</v>
      </c>
      <c r="P50" s="29">
        <v>490</v>
      </c>
      <c r="Q50" s="29">
        <v>6</v>
      </c>
      <c r="R50" s="29">
        <v>14</v>
      </c>
      <c r="S50" s="29">
        <v>413</v>
      </c>
      <c r="T50" s="29">
        <v>1030</v>
      </c>
      <c r="U50" s="29">
        <v>2816</v>
      </c>
      <c r="V50" s="29">
        <v>7040</v>
      </c>
      <c r="W50" s="29">
        <v>2400</v>
      </c>
      <c r="X50" s="29">
        <v>6000</v>
      </c>
      <c r="Y50" s="29"/>
      <c r="Z50" s="29"/>
      <c r="AA50" s="29">
        <v>54</v>
      </c>
      <c r="AB50" s="29">
        <v>133</v>
      </c>
      <c r="AC50" s="29">
        <v>3252</v>
      </c>
      <c r="AD50" s="29">
        <v>8129</v>
      </c>
      <c r="AE50" s="29">
        <v>5992</v>
      </c>
      <c r="AF50" s="29">
        <v>14976</v>
      </c>
      <c r="AG50" s="29">
        <v>9408</v>
      </c>
      <c r="AH50" s="29">
        <v>23520</v>
      </c>
      <c r="AI50" s="29"/>
      <c r="AJ50" s="29"/>
      <c r="AK50" s="29">
        <v>960</v>
      </c>
      <c r="AL50" s="29">
        <v>2400</v>
      </c>
      <c r="AM50" s="29">
        <v>7680</v>
      </c>
      <c r="AN50" s="29">
        <v>19200</v>
      </c>
      <c r="AO50" s="30">
        <v>1200</v>
      </c>
      <c r="AP50" s="30">
        <v>3000</v>
      </c>
      <c r="AQ50" s="30">
        <v>16</v>
      </c>
      <c r="AR50" s="30">
        <v>36</v>
      </c>
      <c r="AS50" s="30"/>
      <c r="AT50" s="30"/>
      <c r="AU50" s="30"/>
      <c r="AV50" s="30"/>
      <c r="AW50" s="30">
        <v>74</v>
      </c>
      <c r="AX50" s="30">
        <v>182</v>
      </c>
      <c r="AY50" s="31">
        <f t="shared" si="3"/>
        <v>37788</v>
      </c>
      <c r="AZ50" s="31">
        <f t="shared" si="2"/>
        <v>94450</v>
      </c>
    </row>
    <row r="51" spans="1:52" x14ac:dyDescent="0.35">
      <c r="A51" s="26">
        <v>53</v>
      </c>
      <c r="B51" s="27" t="s">
        <v>102</v>
      </c>
      <c r="C51" s="28" t="s">
        <v>103</v>
      </c>
      <c r="D51" s="27" t="s">
        <v>216</v>
      </c>
      <c r="E51" s="29"/>
      <c r="F51" s="29"/>
      <c r="G51" s="29"/>
      <c r="H51" s="29"/>
      <c r="I51" s="29"/>
      <c r="J51" s="29"/>
      <c r="K51" s="29">
        <v>792</v>
      </c>
      <c r="L51" s="29">
        <v>1978</v>
      </c>
      <c r="M51" s="29"/>
      <c r="N51" s="29"/>
      <c r="O51" s="29"/>
      <c r="P51" s="29"/>
      <c r="Q51" s="29">
        <v>12</v>
      </c>
      <c r="R51" s="29">
        <v>30</v>
      </c>
      <c r="S51" s="29"/>
      <c r="T51" s="29"/>
      <c r="U51" s="29"/>
      <c r="V51" s="29"/>
      <c r="W51" s="29"/>
      <c r="X51" s="29"/>
      <c r="Y51" s="29"/>
      <c r="Z51" s="29"/>
      <c r="AA51" s="29">
        <v>40</v>
      </c>
      <c r="AB51" s="29">
        <v>100</v>
      </c>
      <c r="AC51" s="29"/>
      <c r="AD51" s="29"/>
      <c r="AE51" s="29">
        <v>126</v>
      </c>
      <c r="AF51" s="29">
        <v>312</v>
      </c>
      <c r="AG51" s="29"/>
      <c r="AH51" s="29"/>
      <c r="AI51" s="29"/>
      <c r="AJ51" s="29"/>
      <c r="AK51" s="29">
        <v>3362</v>
      </c>
      <c r="AL51" s="29">
        <v>8402</v>
      </c>
      <c r="AM51" s="29">
        <v>960</v>
      </c>
      <c r="AN51" s="29">
        <v>2400</v>
      </c>
      <c r="AO51" s="30">
        <v>1200</v>
      </c>
      <c r="AP51" s="30">
        <v>3000</v>
      </c>
      <c r="AQ51" s="30"/>
      <c r="AR51" s="30"/>
      <c r="AS51" s="30"/>
      <c r="AT51" s="30"/>
      <c r="AU51" s="30"/>
      <c r="AV51" s="30"/>
      <c r="AW51" s="30"/>
      <c r="AX51" s="30"/>
      <c r="AY51" s="31">
        <f t="shared" si="3"/>
        <v>6492</v>
      </c>
      <c r="AZ51" s="31">
        <f t="shared" si="2"/>
        <v>16222</v>
      </c>
    </row>
    <row r="52" spans="1:52" x14ac:dyDescent="0.35">
      <c r="A52" s="26">
        <v>54</v>
      </c>
      <c r="B52" s="27" t="s">
        <v>104</v>
      </c>
      <c r="C52" s="28" t="s">
        <v>105</v>
      </c>
      <c r="D52" s="27" t="s">
        <v>216</v>
      </c>
      <c r="E52" s="29">
        <v>1216</v>
      </c>
      <c r="F52" s="29">
        <v>3039</v>
      </c>
      <c r="G52" s="29">
        <v>406</v>
      </c>
      <c r="H52" s="29">
        <v>1013</v>
      </c>
      <c r="I52" s="29">
        <v>1459</v>
      </c>
      <c r="J52" s="29">
        <v>3646</v>
      </c>
      <c r="K52" s="29">
        <v>1108</v>
      </c>
      <c r="L52" s="29">
        <v>2769</v>
      </c>
      <c r="M52" s="29">
        <v>4</v>
      </c>
      <c r="N52" s="29">
        <v>9</v>
      </c>
      <c r="O52" s="29">
        <v>1597</v>
      </c>
      <c r="P52" s="29">
        <v>3991</v>
      </c>
      <c r="Q52" s="29">
        <v>389</v>
      </c>
      <c r="R52" s="29">
        <v>972</v>
      </c>
      <c r="S52" s="29">
        <v>2485</v>
      </c>
      <c r="T52" s="29">
        <v>6211</v>
      </c>
      <c r="U52" s="29">
        <v>1203</v>
      </c>
      <c r="V52" s="29">
        <v>3006</v>
      </c>
      <c r="W52" s="29">
        <v>82</v>
      </c>
      <c r="X52" s="29">
        <v>203</v>
      </c>
      <c r="Y52" s="29"/>
      <c r="Z52" s="29"/>
      <c r="AA52" s="29">
        <v>143</v>
      </c>
      <c r="AB52" s="29">
        <v>357</v>
      </c>
      <c r="AC52" s="29">
        <v>3524</v>
      </c>
      <c r="AD52" s="29">
        <v>8807</v>
      </c>
      <c r="AE52" s="29">
        <v>843</v>
      </c>
      <c r="AF52" s="29">
        <v>2107</v>
      </c>
      <c r="AG52" s="29">
        <v>1297</v>
      </c>
      <c r="AH52" s="29">
        <v>3241</v>
      </c>
      <c r="AI52" s="29"/>
      <c r="AJ52" s="29"/>
      <c r="AK52" s="29">
        <v>3441</v>
      </c>
      <c r="AL52" s="29">
        <v>8601</v>
      </c>
      <c r="AM52" s="29">
        <v>4538</v>
      </c>
      <c r="AN52" s="29">
        <v>11345</v>
      </c>
      <c r="AO52" s="30">
        <v>2131</v>
      </c>
      <c r="AP52" s="30">
        <v>5326</v>
      </c>
      <c r="AQ52" s="30">
        <v>2</v>
      </c>
      <c r="AR52" s="30">
        <v>5</v>
      </c>
      <c r="AS52" s="30">
        <v>2</v>
      </c>
      <c r="AT52" s="30">
        <v>3</v>
      </c>
      <c r="AU52" s="30">
        <v>11</v>
      </c>
      <c r="AV52" s="30">
        <v>27</v>
      </c>
      <c r="AW52" s="30">
        <v>136</v>
      </c>
      <c r="AX52" s="30">
        <v>338</v>
      </c>
      <c r="AY52" s="31">
        <f t="shared" si="3"/>
        <v>26017</v>
      </c>
      <c r="AZ52" s="31">
        <f t="shared" si="2"/>
        <v>65016</v>
      </c>
    </row>
    <row r="53" spans="1:52" x14ac:dyDescent="0.35">
      <c r="A53" s="26">
        <v>55</v>
      </c>
      <c r="B53" s="27" t="s">
        <v>106</v>
      </c>
      <c r="C53" s="28" t="s">
        <v>107</v>
      </c>
      <c r="D53" s="27" t="s">
        <v>216</v>
      </c>
      <c r="E53" s="29">
        <v>41</v>
      </c>
      <c r="F53" s="29">
        <v>102</v>
      </c>
      <c r="G53" s="29">
        <v>410</v>
      </c>
      <c r="H53" s="29">
        <v>1023</v>
      </c>
      <c r="I53" s="29">
        <v>737</v>
      </c>
      <c r="J53" s="29">
        <v>1842</v>
      </c>
      <c r="K53" s="29">
        <v>2184</v>
      </c>
      <c r="L53" s="29">
        <v>5459</v>
      </c>
      <c r="M53" s="29"/>
      <c r="N53" s="29"/>
      <c r="O53" s="29"/>
      <c r="P53" s="29"/>
      <c r="Q53" s="29">
        <v>197</v>
      </c>
      <c r="R53" s="29">
        <v>491</v>
      </c>
      <c r="S53" s="29">
        <v>314</v>
      </c>
      <c r="T53" s="29">
        <v>785</v>
      </c>
      <c r="U53" s="29">
        <v>1254</v>
      </c>
      <c r="V53" s="29">
        <v>3135</v>
      </c>
      <c r="W53" s="29">
        <v>69</v>
      </c>
      <c r="X53" s="29">
        <v>171</v>
      </c>
      <c r="Y53" s="29"/>
      <c r="Z53" s="29"/>
      <c r="AA53" s="29">
        <v>14</v>
      </c>
      <c r="AB53" s="29">
        <v>33</v>
      </c>
      <c r="AC53" s="29">
        <v>537</v>
      </c>
      <c r="AD53" s="29">
        <v>1341</v>
      </c>
      <c r="AE53" s="29">
        <v>852</v>
      </c>
      <c r="AF53" s="29">
        <v>2129</v>
      </c>
      <c r="AG53" s="29">
        <v>983</v>
      </c>
      <c r="AH53" s="29">
        <v>2456</v>
      </c>
      <c r="AI53" s="29"/>
      <c r="AJ53" s="29"/>
      <c r="AK53" s="29">
        <v>1687</v>
      </c>
      <c r="AL53" s="29">
        <v>4216</v>
      </c>
      <c r="AM53" s="29">
        <v>4913</v>
      </c>
      <c r="AN53" s="29">
        <v>12282</v>
      </c>
      <c r="AO53" s="30">
        <v>534</v>
      </c>
      <c r="AP53" s="30">
        <v>1333</v>
      </c>
      <c r="AQ53" s="30"/>
      <c r="AR53" s="30"/>
      <c r="AS53" s="30"/>
      <c r="AT53" s="30"/>
      <c r="AU53" s="30">
        <v>8</v>
      </c>
      <c r="AV53" s="30">
        <v>20</v>
      </c>
      <c r="AW53" s="30">
        <v>15</v>
      </c>
      <c r="AX53" s="30">
        <v>36</v>
      </c>
      <c r="AY53" s="31">
        <f t="shared" si="3"/>
        <v>14749</v>
      </c>
      <c r="AZ53" s="31">
        <f t="shared" si="2"/>
        <v>36854</v>
      </c>
    </row>
    <row r="54" spans="1:52" x14ac:dyDescent="0.35">
      <c r="A54" s="26">
        <v>56</v>
      </c>
      <c r="B54" s="27" t="s">
        <v>108</v>
      </c>
      <c r="C54" s="28" t="s">
        <v>109</v>
      </c>
      <c r="D54" s="27" t="s">
        <v>216</v>
      </c>
      <c r="E54" s="29">
        <v>816</v>
      </c>
      <c r="F54" s="29">
        <v>2038</v>
      </c>
      <c r="G54" s="29">
        <v>2285</v>
      </c>
      <c r="H54" s="29">
        <v>5710</v>
      </c>
      <c r="I54" s="29"/>
      <c r="J54" s="29"/>
      <c r="K54" s="29">
        <v>25438</v>
      </c>
      <c r="L54" s="29">
        <v>63592</v>
      </c>
      <c r="M54" s="29">
        <v>11097</v>
      </c>
      <c r="N54" s="29">
        <v>27740</v>
      </c>
      <c r="O54" s="29">
        <v>165</v>
      </c>
      <c r="P54" s="29">
        <v>411</v>
      </c>
      <c r="Q54" s="29">
        <v>326</v>
      </c>
      <c r="R54" s="29">
        <v>814</v>
      </c>
      <c r="S54" s="29">
        <v>1875</v>
      </c>
      <c r="T54" s="29">
        <v>4687</v>
      </c>
      <c r="U54" s="29">
        <v>42</v>
      </c>
      <c r="V54" s="29">
        <v>102</v>
      </c>
      <c r="W54" s="29">
        <v>326</v>
      </c>
      <c r="X54" s="29">
        <v>815</v>
      </c>
      <c r="Y54" s="29">
        <v>351</v>
      </c>
      <c r="Z54" s="29">
        <v>876</v>
      </c>
      <c r="AA54" s="29">
        <v>392</v>
      </c>
      <c r="AB54" s="29">
        <v>978</v>
      </c>
      <c r="AC54" s="29">
        <v>237</v>
      </c>
      <c r="AD54" s="29">
        <v>592</v>
      </c>
      <c r="AE54" s="29">
        <v>21196</v>
      </c>
      <c r="AF54" s="29">
        <v>52989</v>
      </c>
      <c r="AG54" s="29"/>
      <c r="AH54" s="29"/>
      <c r="AI54" s="29">
        <v>40</v>
      </c>
      <c r="AJ54" s="29">
        <v>98</v>
      </c>
      <c r="AK54" s="29">
        <v>6175</v>
      </c>
      <c r="AL54" s="29">
        <v>15435</v>
      </c>
      <c r="AM54" s="29">
        <v>196</v>
      </c>
      <c r="AN54" s="29">
        <v>489</v>
      </c>
      <c r="AO54" s="30">
        <v>11740</v>
      </c>
      <c r="AP54" s="30">
        <v>29348</v>
      </c>
      <c r="AQ54" s="30">
        <v>164</v>
      </c>
      <c r="AR54" s="30">
        <v>408</v>
      </c>
      <c r="AS54" s="30"/>
      <c r="AT54" s="30"/>
      <c r="AU54" s="30"/>
      <c r="AV54" s="30"/>
      <c r="AW54" s="30"/>
      <c r="AX54" s="30"/>
      <c r="AY54" s="31">
        <f t="shared" si="3"/>
        <v>82861</v>
      </c>
      <c r="AZ54" s="31">
        <f t="shared" si="2"/>
        <v>207122</v>
      </c>
    </row>
    <row r="55" spans="1:52" x14ac:dyDescent="0.35">
      <c r="A55" s="26">
        <v>57</v>
      </c>
      <c r="B55" s="27" t="s">
        <v>110</v>
      </c>
      <c r="C55" s="28" t="s">
        <v>111</v>
      </c>
      <c r="D55" s="27" t="s">
        <v>216</v>
      </c>
      <c r="E55" s="29">
        <v>480</v>
      </c>
      <c r="F55" s="29">
        <v>1200</v>
      </c>
      <c r="G55" s="29">
        <v>1600</v>
      </c>
      <c r="H55" s="29">
        <v>3999</v>
      </c>
      <c r="I55" s="29"/>
      <c r="J55" s="29"/>
      <c r="K55" s="29">
        <v>8003</v>
      </c>
      <c r="L55" s="29">
        <v>20004</v>
      </c>
      <c r="M55" s="29">
        <v>14607</v>
      </c>
      <c r="N55" s="29">
        <v>36512</v>
      </c>
      <c r="O55" s="29">
        <v>887</v>
      </c>
      <c r="P55" s="29">
        <v>2216</v>
      </c>
      <c r="Q55" s="29">
        <v>1152</v>
      </c>
      <c r="R55" s="29">
        <v>2879</v>
      </c>
      <c r="S55" s="29">
        <v>1120</v>
      </c>
      <c r="T55" s="29">
        <v>2799</v>
      </c>
      <c r="U55" s="29">
        <v>41</v>
      </c>
      <c r="V55" s="29">
        <v>100</v>
      </c>
      <c r="W55" s="29">
        <v>480</v>
      </c>
      <c r="X55" s="29">
        <v>1200</v>
      </c>
      <c r="Y55" s="29">
        <v>375</v>
      </c>
      <c r="Z55" s="29">
        <v>936</v>
      </c>
      <c r="AA55" s="29">
        <v>845</v>
      </c>
      <c r="AB55" s="29">
        <v>2112</v>
      </c>
      <c r="AC55" s="29">
        <v>795</v>
      </c>
      <c r="AD55" s="29">
        <v>1985</v>
      </c>
      <c r="AE55" s="29">
        <v>29114</v>
      </c>
      <c r="AF55" s="29">
        <v>72785</v>
      </c>
      <c r="AG55" s="29"/>
      <c r="AH55" s="29"/>
      <c r="AI55" s="29">
        <v>196</v>
      </c>
      <c r="AJ55" s="29">
        <v>488</v>
      </c>
      <c r="AK55" s="29">
        <v>33521</v>
      </c>
      <c r="AL55" s="29">
        <v>83801</v>
      </c>
      <c r="AM55" s="29">
        <v>738</v>
      </c>
      <c r="AN55" s="29">
        <v>1843</v>
      </c>
      <c r="AO55" s="30">
        <v>16141</v>
      </c>
      <c r="AP55" s="30">
        <v>40352</v>
      </c>
      <c r="AQ55" s="30">
        <v>452</v>
      </c>
      <c r="AR55" s="30">
        <v>1128</v>
      </c>
      <c r="AS55" s="30"/>
      <c r="AT55" s="30"/>
      <c r="AU55" s="30"/>
      <c r="AV55" s="30"/>
      <c r="AW55" s="30">
        <v>64</v>
      </c>
      <c r="AX55" s="30">
        <v>160</v>
      </c>
      <c r="AY55" s="31">
        <f t="shared" si="3"/>
        <v>110611</v>
      </c>
      <c r="AZ55" s="31">
        <f t="shared" si="2"/>
        <v>276499</v>
      </c>
    </row>
    <row r="56" spans="1:52" x14ac:dyDescent="0.35">
      <c r="A56" s="26">
        <v>58</v>
      </c>
      <c r="B56" s="27" t="s">
        <v>112</v>
      </c>
      <c r="C56" s="28" t="s">
        <v>113</v>
      </c>
      <c r="D56" s="27" t="s">
        <v>216</v>
      </c>
      <c r="E56" s="29">
        <v>406</v>
      </c>
      <c r="F56" s="29">
        <v>1013</v>
      </c>
      <c r="G56" s="29">
        <v>1287</v>
      </c>
      <c r="H56" s="29">
        <v>3217</v>
      </c>
      <c r="I56" s="29"/>
      <c r="J56" s="29"/>
      <c r="K56" s="29">
        <v>8048</v>
      </c>
      <c r="L56" s="29">
        <v>20116</v>
      </c>
      <c r="M56" s="29">
        <v>8159</v>
      </c>
      <c r="N56" s="29">
        <v>20395</v>
      </c>
      <c r="O56" s="29">
        <v>41</v>
      </c>
      <c r="P56" s="29">
        <v>101</v>
      </c>
      <c r="Q56" s="29">
        <v>1054</v>
      </c>
      <c r="R56" s="29">
        <v>2635</v>
      </c>
      <c r="S56" s="29">
        <v>756</v>
      </c>
      <c r="T56" s="29">
        <v>1890</v>
      </c>
      <c r="U56" s="29">
        <v>41</v>
      </c>
      <c r="V56" s="29">
        <v>100</v>
      </c>
      <c r="W56" s="29">
        <v>322</v>
      </c>
      <c r="X56" s="29">
        <v>804</v>
      </c>
      <c r="Y56" s="29">
        <v>314</v>
      </c>
      <c r="Z56" s="29">
        <v>784</v>
      </c>
      <c r="AA56" s="29">
        <v>161</v>
      </c>
      <c r="AB56" s="29">
        <v>402</v>
      </c>
      <c r="AC56" s="29">
        <v>234</v>
      </c>
      <c r="AD56" s="29">
        <v>584</v>
      </c>
      <c r="AE56" s="29">
        <v>5019</v>
      </c>
      <c r="AF56" s="29">
        <v>12547</v>
      </c>
      <c r="AG56" s="29"/>
      <c r="AH56" s="29"/>
      <c r="AI56" s="29">
        <v>20</v>
      </c>
      <c r="AJ56" s="29">
        <v>48</v>
      </c>
      <c r="AK56" s="29">
        <v>4589</v>
      </c>
      <c r="AL56" s="29">
        <v>11469</v>
      </c>
      <c r="AM56" s="29">
        <v>386</v>
      </c>
      <c r="AN56" s="29">
        <v>965</v>
      </c>
      <c r="AO56" s="30">
        <v>6580</v>
      </c>
      <c r="AP56" s="30">
        <v>16448</v>
      </c>
      <c r="AQ56" s="30">
        <v>475</v>
      </c>
      <c r="AR56" s="30">
        <v>1185</v>
      </c>
      <c r="AS56" s="30"/>
      <c r="AT56" s="30"/>
      <c r="AU56" s="30"/>
      <c r="AV56" s="30"/>
      <c r="AW56" s="30"/>
      <c r="AX56" s="30"/>
      <c r="AY56" s="31">
        <f t="shared" ref="AY56:AY66" si="4">SUM(E56+G56+I56+K56+M56+O56+Q56+S56+U56+W56+Y56+AA56+AC56+AE56+AG56+AI56+AK56+AM56+AO56+AQ56+AS56+AU56+AW56)</f>
        <v>37892</v>
      </c>
      <c r="AZ56" s="31">
        <f t="shared" ref="AZ56:AZ66" si="5">SUM(F56+H56+J56+L56+N56+P56+R56+T56+V56+X56+Z56+AB56+AD56+AF56+AH56+AJ56+AL56+AN56+AP56+AR56+AT56+AV56+AX56)</f>
        <v>94703</v>
      </c>
    </row>
    <row r="57" spans="1:52" x14ac:dyDescent="0.35">
      <c r="A57" s="26">
        <v>59</v>
      </c>
      <c r="B57" s="27" t="s">
        <v>114</v>
      </c>
      <c r="C57" s="28" t="s">
        <v>115</v>
      </c>
      <c r="D57" s="27" t="s">
        <v>216</v>
      </c>
      <c r="E57" s="29"/>
      <c r="F57" s="29"/>
      <c r="G57" s="29"/>
      <c r="H57" s="29"/>
      <c r="I57" s="29"/>
      <c r="J57" s="29"/>
      <c r="K57" s="29">
        <v>80</v>
      </c>
      <c r="L57" s="29">
        <v>200</v>
      </c>
      <c r="M57" s="29"/>
      <c r="N57" s="29"/>
      <c r="O57" s="29">
        <v>14</v>
      </c>
      <c r="P57" s="29">
        <v>33</v>
      </c>
      <c r="Q57" s="29"/>
      <c r="R57" s="29"/>
      <c r="S57" s="29"/>
      <c r="T57" s="29"/>
      <c r="U57" s="29"/>
      <c r="V57" s="29"/>
      <c r="W57" s="29"/>
      <c r="X57" s="29"/>
      <c r="Y57" s="29"/>
      <c r="Z57" s="29"/>
      <c r="AA57" s="29"/>
      <c r="AB57" s="29"/>
      <c r="AC57" s="29"/>
      <c r="AD57" s="29"/>
      <c r="AE57" s="29"/>
      <c r="AF57" s="29"/>
      <c r="AG57" s="29"/>
      <c r="AH57" s="29"/>
      <c r="AI57" s="29"/>
      <c r="AJ57" s="29"/>
      <c r="AK57" s="29">
        <v>40</v>
      </c>
      <c r="AL57" s="29">
        <v>100</v>
      </c>
      <c r="AM57" s="29"/>
      <c r="AN57" s="29"/>
      <c r="AO57" s="30"/>
      <c r="AP57" s="30"/>
      <c r="AQ57" s="30"/>
      <c r="AR57" s="30"/>
      <c r="AS57" s="30"/>
      <c r="AT57" s="30"/>
      <c r="AU57" s="30"/>
      <c r="AV57" s="30"/>
      <c r="AW57" s="30"/>
      <c r="AX57" s="30"/>
      <c r="AY57" s="31">
        <f t="shared" si="4"/>
        <v>134</v>
      </c>
      <c r="AZ57" s="31">
        <f t="shared" si="5"/>
        <v>333</v>
      </c>
    </row>
    <row r="58" spans="1:52" x14ac:dyDescent="0.35">
      <c r="A58" s="26">
        <v>60</v>
      </c>
      <c r="B58" s="27" t="s">
        <v>116</v>
      </c>
      <c r="C58" s="28" t="s">
        <v>117</v>
      </c>
      <c r="D58" s="27" t="s">
        <v>218</v>
      </c>
      <c r="E58" s="29"/>
      <c r="F58" s="29"/>
      <c r="G58" s="29"/>
      <c r="H58" s="29"/>
      <c r="I58" s="29"/>
      <c r="J58" s="29"/>
      <c r="K58" s="29">
        <v>36</v>
      </c>
      <c r="L58" s="29">
        <v>90</v>
      </c>
      <c r="M58" s="29"/>
      <c r="N58" s="29"/>
      <c r="O58" s="29"/>
      <c r="P58" s="29"/>
      <c r="Q58" s="29"/>
      <c r="R58" s="29"/>
      <c r="S58" s="29"/>
      <c r="T58" s="29"/>
      <c r="U58" s="29"/>
      <c r="V58" s="29"/>
      <c r="W58" s="29"/>
      <c r="X58" s="29"/>
      <c r="Y58" s="29"/>
      <c r="Z58" s="29"/>
      <c r="AA58" s="29"/>
      <c r="AB58" s="29"/>
      <c r="AC58" s="29"/>
      <c r="AD58" s="29"/>
      <c r="AE58" s="29"/>
      <c r="AF58" s="29"/>
      <c r="AG58" s="29"/>
      <c r="AH58" s="29"/>
      <c r="AI58" s="29">
        <v>80</v>
      </c>
      <c r="AJ58" s="29">
        <v>200</v>
      </c>
      <c r="AK58" s="29">
        <v>4</v>
      </c>
      <c r="AL58" s="29">
        <v>6</v>
      </c>
      <c r="AM58" s="29">
        <v>480</v>
      </c>
      <c r="AN58" s="29">
        <v>1200</v>
      </c>
      <c r="AO58" s="30"/>
      <c r="AP58" s="30"/>
      <c r="AQ58" s="30"/>
      <c r="AR58" s="30"/>
      <c r="AS58" s="30"/>
      <c r="AT58" s="30"/>
      <c r="AU58" s="30"/>
      <c r="AV58" s="30"/>
      <c r="AW58" s="30"/>
      <c r="AX58" s="30"/>
      <c r="AY58" s="31">
        <f t="shared" si="4"/>
        <v>600</v>
      </c>
      <c r="AZ58" s="31">
        <f t="shared" si="5"/>
        <v>1496</v>
      </c>
    </row>
    <row r="59" spans="1:52" x14ac:dyDescent="0.35">
      <c r="A59" s="26">
        <v>61</v>
      </c>
      <c r="B59" s="27" t="s">
        <v>118</v>
      </c>
      <c r="C59" s="28" t="s">
        <v>119</v>
      </c>
      <c r="D59" s="27" t="s">
        <v>218</v>
      </c>
      <c r="E59" s="29">
        <v>10</v>
      </c>
      <c r="F59" s="29">
        <v>24</v>
      </c>
      <c r="G59" s="29"/>
      <c r="H59" s="29"/>
      <c r="I59" s="29"/>
      <c r="J59" s="29"/>
      <c r="K59" s="29">
        <v>22</v>
      </c>
      <c r="L59" s="29">
        <v>52</v>
      </c>
      <c r="M59" s="29">
        <v>20</v>
      </c>
      <c r="N59" s="29">
        <v>48</v>
      </c>
      <c r="O59" s="29">
        <v>10</v>
      </c>
      <c r="P59" s="29">
        <v>23</v>
      </c>
      <c r="Q59" s="29"/>
      <c r="R59" s="29"/>
      <c r="S59" s="29">
        <v>24</v>
      </c>
      <c r="T59" s="29">
        <v>58</v>
      </c>
      <c r="U59" s="29"/>
      <c r="V59" s="29"/>
      <c r="W59" s="29">
        <v>16</v>
      </c>
      <c r="X59" s="29">
        <v>40</v>
      </c>
      <c r="Y59" s="29"/>
      <c r="Z59" s="29"/>
      <c r="AA59" s="29"/>
      <c r="AB59" s="29"/>
      <c r="AC59" s="29">
        <v>88</v>
      </c>
      <c r="AD59" s="29">
        <v>220</v>
      </c>
      <c r="AE59" s="29">
        <v>22</v>
      </c>
      <c r="AF59" s="29">
        <v>52</v>
      </c>
      <c r="AG59" s="29"/>
      <c r="AH59" s="29"/>
      <c r="AI59" s="29"/>
      <c r="AJ59" s="29"/>
      <c r="AK59" s="29">
        <v>471</v>
      </c>
      <c r="AL59" s="29">
        <v>1176</v>
      </c>
      <c r="AM59" s="29">
        <v>80</v>
      </c>
      <c r="AN59" s="29">
        <v>200</v>
      </c>
      <c r="AO59" s="30"/>
      <c r="AP59" s="30"/>
      <c r="AQ59" s="30"/>
      <c r="AR59" s="30"/>
      <c r="AS59" s="30"/>
      <c r="AT59" s="30"/>
      <c r="AU59" s="30"/>
      <c r="AV59" s="30"/>
      <c r="AW59" s="30"/>
      <c r="AX59" s="30"/>
      <c r="AY59" s="31">
        <f t="shared" si="4"/>
        <v>763</v>
      </c>
      <c r="AZ59" s="31">
        <f t="shared" si="5"/>
        <v>1893</v>
      </c>
    </row>
    <row r="60" spans="1:52" x14ac:dyDescent="0.35">
      <c r="A60" s="26">
        <v>62</v>
      </c>
      <c r="B60" s="27" t="s">
        <v>120</v>
      </c>
      <c r="C60" s="28" t="s">
        <v>121</v>
      </c>
      <c r="D60" s="27" t="s">
        <v>217</v>
      </c>
      <c r="E60" s="29"/>
      <c r="F60" s="29"/>
      <c r="G60" s="29"/>
      <c r="H60" s="29"/>
      <c r="I60" s="29"/>
      <c r="J60" s="29"/>
      <c r="K60" s="29"/>
      <c r="L60" s="29"/>
      <c r="M60" s="29"/>
      <c r="N60" s="29"/>
      <c r="O60" s="29">
        <v>40</v>
      </c>
      <c r="P60" s="29">
        <v>98</v>
      </c>
      <c r="Q60" s="29"/>
      <c r="R60" s="29"/>
      <c r="S60" s="29"/>
      <c r="T60" s="29"/>
      <c r="U60" s="29"/>
      <c r="V60" s="29"/>
      <c r="W60" s="29"/>
      <c r="X60" s="29"/>
      <c r="Y60" s="29"/>
      <c r="Z60" s="29"/>
      <c r="AA60" s="29"/>
      <c r="AB60" s="29"/>
      <c r="AC60" s="29"/>
      <c r="AD60" s="29"/>
      <c r="AE60" s="29"/>
      <c r="AF60" s="29"/>
      <c r="AG60" s="29"/>
      <c r="AH60" s="29"/>
      <c r="AI60" s="29"/>
      <c r="AJ60" s="29"/>
      <c r="AK60" s="29">
        <v>26</v>
      </c>
      <c r="AL60" s="29">
        <v>65</v>
      </c>
      <c r="AM60" s="29"/>
      <c r="AN60" s="29"/>
      <c r="AO60" s="30"/>
      <c r="AP60" s="30"/>
      <c r="AQ60" s="30"/>
      <c r="AR60" s="30"/>
      <c r="AS60" s="30"/>
      <c r="AT60" s="30"/>
      <c r="AU60" s="30"/>
      <c r="AV60" s="30"/>
      <c r="AW60" s="30"/>
      <c r="AX60" s="30"/>
      <c r="AY60" s="31">
        <f t="shared" si="4"/>
        <v>66</v>
      </c>
      <c r="AZ60" s="31">
        <f t="shared" si="5"/>
        <v>163</v>
      </c>
    </row>
    <row r="61" spans="1:52" x14ac:dyDescent="0.35">
      <c r="A61" s="26">
        <v>63</v>
      </c>
      <c r="B61" s="27" t="s">
        <v>122</v>
      </c>
      <c r="C61" s="28" t="s">
        <v>123</v>
      </c>
      <c r="D61" s="27" t="s">
        <v>217</v>
      </c>
      <c r="E61" s="29"/>
      <c r="F61" s="29"/>
      <c r="G61" s="29">
        <v>4</v>
      </c>
      <c r="H61" s="29">
        <v>6</v>
      </c>
      <c r="I61" s="29">
        <v>1440</v>
      </c>
      <c r="J61" s="29">
        <v>3600</v>
      </c>
      <c r="K61" s="29">
        <v>524</v>
      </c>
      <c r="L61" s="29">
        <v>1306</v>
      </c>
      <c r="M61" s="29"/>
      <c r="N61" s="29"/>
      <c r="O61" s="29">
        <v>61</v>
      </c>
      <c r="P61" s="29">
        <v>151</v>
      </c>
      <c r="Q61" s="29"/>
      <c r="R61" s="29"/>
      <c r="S61" s="29">
        <v>344</v>
      </c>
      <c r="T61" s="29">
        <v>860</v>
      </c>
      <c r="U61" s="29">
        <v>792</v>
      </c>
      <c r="V61" s="29">
        <v>1980</v>
      </c>
      <c r="W61" s="29"/>
      <c r="X61" s="29"/>
      <c r="Y61" s="29"/>
      <c r="Z61" s="29"/>
      <c r="AA61" s="29"/>
      <c r="AB61" s="29"/>
      <c r="AC61" s="29">
        <v>210</v>
      </c>
      <c r="AD61" s="29">
        <v>523</v>
      </c>
      <c r="AE61" s="29">
        <v>750</v>
      </c>
      <c r="AF61" s="29">
        <v>1872</v>
      </c>
      <c r="AG61" s="29"/>
      <c r="AH61" s="29"/>
      <c r="AI61" s="29">
        <v>32</v>
      </c>
      <c r="AJ61" s="29">
        <v>80</v>
      </c>
      <c r="AK61" s="29"/>
      <c r="AL61" s="29"/>
      <c r="AM61" s="29"/>
      <c r="AN61" s="29"/>
      <c r="AO61" s="30"/>
      <c r="AP61" s="30"/>
      <c r="AQ61" s="30"/>
      <c r="AR61" s="30"/>
      <c r="AS61" s="30"/>
      <c r="AT61" s="30"/>
      <c r="AU61" s="30"/>
      <c r="AV61" s="30"/>
      <c r="AW61" s="30"/>
      <c r="AX61" s="30"/>
      <c r="AY61" s="31">
        <f t="shared" si="4"/>
        <v>4157</v>
      </c>
      <c r="AZ61" s="31">
        <f t="shared" si="5"/>
        <v>10378</v>
      </c>
    </row>
    <row r="62" spans="1:52" x14ac:dyDescent="0.35">
      <c r="A62" s="26">
        <v>64</v>
      </c>
      <c r="B62" s="27" t="s">
        <v>124</v>
      </c>
      <c r="C62" s="28" t="s">
        <v>125</v>
      </c>
      <c r="D62" s="27" t="s">
        <v>217</v>
      </c>
      <c r="E62" s="29">
        <v>5064</v>
      </c>
      <c r="F62" s="29">
        <v>12660</v>
      </c>
      <c r="G62" s="29">
        <v>240</v>
      </c>
      <c r="H62" s="29">
        <v>600</v>
      </c>
      <c r="I62" s="29"/>
      <c r="J62" s="29"/>
      <c r="K62" s="29">
        <v>1200</v>
      </c>
      <c r="L62" s="29">
        <v>2996</v>
      </c>
      <c r="M62" s="29">
        <v>2129</v>
      </c>
      <c r="N62" s="29">
        <v>5321</v>
      </c>
      <c r="O62" s="29">
        <v>6752</v>
      </c>
      <c r="P62" s="29">
        <v>16880</v>
      </c>
      <c r="Q62" s="29">
        <v>6240</v>
      </c>
      <c r="R62" s="29">
        <v>15600</v>
      </c>
      <c r="S62" s="29"/>
      <c r="T62" s="29"/>
      <c r="U62" s="29">
        <v>11264</v>
      </c>
      <c r="V62" s="29">
        <v>28160</v>
      </c>
      <c r="W62" s="29"/>
      <c r="X62" s="29"/>
      <c r="Y62" s="29"/>
      <c r="Z62" s="29"/>
      <c r="AA62" s="29">
        <v>104</v>
      </c>
      <c r="AB62" s="29">
        <v>256</v>
      </c>
      <c r="AC62" s="29">
        <v>804</v>
      </c>
      <c r="AD62" s="29">
        <v>2005</v>
      </c>
      <c r="AE62" s="29"/>
      <c r="AF62" s="29"/>
      <c r="AG62" s="29">
        <v>2880</v>
      </c>
      <c r="AH62" s="29">
        <v>7200</v>
      </c>
      <c r="AI62" s="29"/>
      <c r="AJ62" s="29"/>
      <c r="AK62" s="29"/>
      <c r="AL62" s="29"/>
      <c r="AM62" s="29"/>
      <c r="AN62" s="29"/>
      <c r="AO62" s="30">
        <v>6400</v>
      </c>
      <c r="AP62" s="30">
        <v>16000</v>
      </c>
      <c r="AQ62" s="30"/>
      <c r="AR62" s="30"/>
      <c r="AS62" s="30">
        <v>32</v>
      </c>
      <c r="AT62" s="30">
        <v>80</v>
      </c>
      <c r="AU62" s="30"/>
      <c r="AV62" s="30"/>
      <c r="AW62" s="30">
        <v>58</v>
      </c>
      <c r="AX62" s="30">
        <v>142</v>
      </c>
      <c r="AY62" s="31">
        <f t="shared" si="4"/>
        <v>43167</v>
      </c>
      <c r="AZ62" s="31">
        <f t="shared" si="5"/>
        <v>107900</v>
      </c>
    </row>
    <row r="63" spans="1:52" x14ac:dyDescent="0.35">
      <c r="A63" s="26">
        <v>65</v>
      </c>
      <c r="B63" s="27" t="s">
        <v>126</v>
      </c>
      <c r="C63" s="28" t="s">
        <v>127</v>
      </c>
      <c r="D63" s="27" t="s">
        <v>217</v>
      </c>
      <c r="E63" s="29">
        <v>22488</v>
      </c>
      <c r="F63" s="29">
        <v>56220</v>
      </c>
      <c r="G63" s="29">
        <v>24000</v>
      </c>
      <c r="H63" s="29">
        <v>60000</v>
      </c>
      <c r="I63" s="29">
        <v>336000</v>
      </c>
      <c r="J63" s="29">
        <v>840000</v>
      </c>
      <c r="K63" s="29">
        <v>47700</v>
      </c>
      <c r="L63" s="29">
        <v>119250</v>
      </c>
      <c r="M63" s="29">
        <v>2147</v>
      </c>
      <c r="N63" s="29">
        <v>5366</v>
      </c>
      <c r="O63" s="29">
        <v>101908</v>
      </c>
      <c r="P63" s="29">
        <v>254766</v>
      </c>
      <c r="Q63" s="29">
        <v>13104</v>
      </c>
      <c r="R63" s="29">
        <v>32760</v>
      </c>
      <c r="S63" s="29"/>
      <c r="T63" s="29"/>
      <c r="U63" s="29">
        <v>43081</v>
      </c>
      <c r="V63" s="29">
        <v>107701</v>
      </c>
      <c r="W63" s="29">
        <v>20000</v>
      </c>
      <c r="X63" s="29">
        <v>50000</v>
      </c>
      <c r="Y63" s="29"/>
      <c r="Z63" s="29"/>
      <c r="AA63" s="29">
        <v>1768</v>
      </c>
      <c r="AB63" s="29">
        <v>4416</v>
      </c>
      <c r="AC63" s="29">
        <v>13893</v>
      </c>
      <c r="AD63" s="29">
        <v>34729</v>
      </c>
      <c r="AE63" s="29"/>
      <c r="AF63" s="29"/>
      <c r="AG63" s="29">
        <v>19200</v>
      </c>
      <c r="AH63" s="29">
        <v>48000</v>
      </c>
      <c r="AI63" s="29">
        <v>6960</v>
      </c>
      <c r="AJ63" s="29">
        <v>17400</v>
      </c>
      <c r="AK63" s="29">
        <v>160</v>
      </c>
      <c r="AL63" s="29">
        <v>400</v>
      </c>
      <c r="AM63" s="29">
        <v>19200</v>
      </c>
      <c r="AN63" s="29">
        <v>48000</v>
      </c>
      <c r="AO63" s="30">
        <v>12000</v>
      </c>
      <c r="AP63" s="30">
        <v>30000</v>
      </c>
      <c r="AQ63" s="30">
        <v>25600</v>
      </c>
      <c r="AR63" s="30">
        <v>64000</v>
      </c>
      <c r="AS63" s="30">
        <v>540</v>
      </c>
      <c r="AT63" s="30">
        <v>1350</v>
      </c>
      <c r="AU63" s="30"/>
      <c r="AV63" s="30"/>
      <c r="AW63" s="30">
        <v>4388</v>
      </c>
      <c r="AX63" s="30">
        <v>10970</v>
      </c>
      <c r="AY63" s="31">
        <f t="shared" si="4"/>
        <v>714137</v>
      </c>
      <c r="AZ63" s="31">
        <f t="shared" si="5"/>
        <v>1785328</v>
      </c>
    </row>
    <row r="64" spans="1:52" x14ac:dyDescent="0.35">
      <c r="A64" s="26">
        <v>68</v>
      </c>
      <c r="B64" s="27" t="s">
        <v>130</v>
      </c>
      <c r="C64" s="28" t="s">
        <v>131</v>
      </c>
      <c r="D64" s="27" t="s">
        <v>216</v>
      </c>
      <c r="E64" s="29"/>
      <c r="F64" s="29"/>
      <c r="G64" s="29">
        <v>80</v>
      </c>
      <c r="H64" s="29">
        <v>200</v>
      </c>
      <c r="I64" s="29"/>
      <c r="J64" s="29"/>
      <c r="K64" s="29">
        <v>3400</v>
      </c>
      <c r="L64" s="29">
        <v>8500</v>
      </c>
      <c r="M64" s="29">
        <v>8</v>
      </c>
      <c r="N64" s="29">
        <v>20</v>
      </c>
      <c r="O64" s="29">
        <v>1496</v>
      </c>
      <c r="P64" s="29">
        <v>3738</v>
      </c>
      <c r="Q64" s="29">
        <v>312</v>
      </c>
      <c r="R64" s="29">
        <v>780</v>
      </c>
      <c r="S64" s="29"/>
      <c r="T64" s="29"/>
      <c r="U64" s="29">
        <v>792</v>
      </c>
      <c r="V64" s="29">
        <v>1980</v>
      </c>
      <c r="W64" s="29"/>
      <c r="X64" s="29"/>
      <c r="Y64" s="29"/>
      <c r="Z64" s="29"/>
      <c r="AA64" s="29"/>
      <c r="AB64" s="29"/>
      <c r="AC64" s="29">
        <v>321</v>
      </c>
      <c r="AD64" s="29">
        <v>801</v>
      </c>
      <c r="AE64" s="29"/>
      <c r="AF64" s="29"/>
      <c r="AG64" s="29"/>
      <c r="AH64" s="29"/>
      <c r="AI64" s="29"/>
      <c r="AJ64" s="29"/>
      <c r="AK64" s="29">
        <v>160</v>
      </c>
      <c r="AL64" s="29">
        <v>400</v>
      </c>
      <c r="AM64" s="29">
        <v>3840</v>
      </c>
      <c r="AN64" s="29">
        <v>9600</v>
      </c>
      <c r="AO64" s="30"/>
      <c r="AP64" s="30"/>
      <c r="AQ64" s="30">
        <v>34</v>
      </c>
      <c r="AR64" s="30">
        <v>82</v>
      </c>
      <c r="AS64" s="30"/>
      <c r="AT64" s="30"/>
      <c r="AU64" s="30">
        <v>288</v>
      </c>
      <c r="AV64" s="30">
        <v>720</v>
      </c>
      <c r="AW64" s="30"/>
      <c r="AX64" s="30"/>
      <c r="AY64" s="31">
        <f t="shared" si="4"/>
        <v>10731</v>
      </c>
      <c r="AZ64" s="31">
        <f t="shared" si="5"/>
        <v>26821</v>
      </c>
    </row>
    <row r="65" spans="1:52" x14ac:dyDescent="0.35">
      <c r="A65" s="26">
        <v>69</v>
      </c>
      <c r="B65" s="27" t="s">
        <v>132</v>
      </c>
      <c r="C65" s="28" t="s">
        <v>133</v>
      </c>
      <c r="D65" s="27" t="s">
        <v>216</v>
      </c>
      <c r="E65" s="29">
        <v>24</v>
      </c>
      <c r="F65" s="29">
        <v>60</v>
      </c>
      <c r="G65" s="29">
        <v>800</v>
      </c>
      <c r="H65" s="29">
        <v>2000</v>
      </c>
      <c r="I65" s="29">
        <v>576</v>
      </c>
      <c r="J65" s="29">
        <v>1440</v>
      </c>
      <c r="K65" s="29">
        <v>66</v>
      </c>
      <c r="L65" s="29">
        <v>164</v>
      </c>
      <c r="M65" s="29">
        <v>800</v>
      </c>
      <c r="N65" s="29">
        <v>2000</v>
      </c>
      <c r="O65" s="29">
        <v>70</v>
      </c>
      <c r="P65" s="29">
        <v>175</v>
      </c>
      <c r="Q65" s="29">
        <v>188</v>
      </c>
      <c r="R65" s="29">
        <v>468</v>
      </c>
      <c r="S65" s="29"/>
      <c r="T65" s="29"/>
      <c r="U65" s="29">
        <v>88</v>
      </c>
      <c r="V65" s="29">
        <v>220</v>
      </c>
      <c r="W65" s="29">
        <v>64</v>
      </c>
      <c r="X65" s="29">
        <v>160</v>
      </c>
      <c r="Y65" s="29"/>
      <c r="Z65" s="29"/>
      <c r="AA65" s="29">
        <v>14</v>
      </c>
      <c r="AB65" s="29">
        <v>32</v>
      </c>
      <c r="AC65" s="29"/>
      <c r="AD65" s="29"/>
      <c r="AE65" s="29">
        <v>312</v>
      </c>
      <c r="AF65" s="29">
        <v>780</v>
      </c>
      <c r="AG65" s="29"/>
      <c r="AH65" s="29"/>
      <c r="AI65" s="29"/>
      <c r="AJ65" s="29"/>
      <c r="AK65" s="29">
        <v>822</v>
      </c>
      <c r="AL65" s="29">
        <v>2053</v>
      </c>
      <c r="AM65" s="29">
        <v>240</v>
      </c>
      <c r="AN65" s="29">
        <v>600</v>
      </c>
      <c r="AO65" s="30">
        <v>48</v>
      </c>
      <c r="AP65" s="30">
        <v>120</v>
      </c>
      <c r="AQ65" s="30">
        <v>24</v>
      </c>
      <c r="AR65" s="30">
        <v>60</v>
      </c>
      <c r="AS65" s="30"/>
      <c r="AT65" s="30"/>
      <c r="AU65" s="30">
        <v>112</v>
      </c>
      <c r="AV65" s="30">
        <v>280</v>
      </c>
      <c r="AW65" s="30">
        <v>240</v>
      </c>
      <c r="AX65" s="30">
        <v>600</v>
      </c>
      <c r="AY65" s="31">
        <f t="shared" si="4"/>
        <v>4488</v>
      </c>
      <c r="AZ65" s="31">
        <f t="shared" si="5"/>
        <v>11212</v>
      </c>
    </row>
    <row r="66" spans="1:52" x14ac:dyDescent="0.35">
      <c r="A66" s="26">
        <v>70</v>
      </c>
      <c r="B66" s="27" t="s">
        <v>134</v>
      </c>
      <c r="C66" s="28" t="s">
        <v>135</v>
      </c>
      <c r="D66" s="27" t="s">
        <v>216</v>
      </c>
      <c r="E66" s="29"/>
      <c r="F66" s="29"/>
      <c r="G66" s="29">
        <v>8</v>
      </c>
      <c r="H66" s="29">
        <v>16</v>
      </c>
      <c r="I66" s="29"/>
      <c r="J66" s="29"/>
      <c r="K66" s="29">
        <v>36</v>
      </c>
      <c r="L66" s="29">
        <v>86</v>
      </c>
      <c r="M66" s="29">
        <v>1200</v>
      </c>
      <c r="N66" s="29">
        <v>3000</v>
      </c>
      <c r="O66" s="29">
        <v>170</v>
      </c>
      <c r="P66" s="29">
        <v>420</v>
      </c>
      <c r="Q66" s="29">
        <v>20</v>
      </c>
      <c r="R66" s="29">
        <v>46</v>
      </c>
      <c r="S66" s="29">
        <v>4</v>
      </c>
      <c r="T66" s="29">
        <v>8</v>
      </c>
      <c r="U66" s="29"/>
      <c r="V66" s="29"/>
      <c r="W66" s="29">
        <v>16</v>
      </c>
      <c r="X66" s="29">
        <v>40</v>
      </c>
      <c r="Y66" s="29"/>
      <c r="Z66" s="29"/>
      <c r="AA66" s="29"/>
      <c r="AB66" s="29"/>
      <c r="AC66" s="29">
        <v>572</v>
      </c>
      <c r="AD66" s="29">
        <v>1430</v>
      </c>
      <c r="AE66" s="29"/>
      <c r="AF66" s="29"/>
      <c r="AG66" s="29">
        <v>36</v>
      </c>
      <c r="AH66" s="29">
        <v>90</v>
      </c>
      <c r="AI66" s="29"/>
      <c r="AJ66" s="29"/>
      <c r="AK66" s="29">
        <v>44</v>
      </c>
      <c r="AL66" s="29">
        <v>110</v>
      </c>
      <c r="AM66" s="29"/>
      <c r="AN66" s="29"/>
      <c r="AO66" s="30"/>
      <c r="AP66" s="30"/>
      <c r="AQ66" s="30"/>
      <c r="AR66" s="30"/>
      <c r="AS66" s="30"/>
      <c r="AT66" s="30"/>
      <c r="AU66" s="30"/>
      <c r="AV66" s="30"/>
      <c r="AW66" s="30"/>
      <c r="AX66" s="30"/>
      <c r="AY66" s="31">
        <f t="shared" si="4"/>
        <v>2106</v>
      </c>
      <c r="AZ66" s="31">
        <f t="shared" si="5"/>
        <v>5246</v>
      </c>
    </row>
    <row r="67" spans="1:52" x14ac:dyDescent="0.35">
      <c r="A67" s="26">
        <v>71</v>
      </c>
      <c r="B67" s="27" t="s">
        <v>136</v>
      </c>
      <c r="C67" s="28" t="s">
        <v>137</v>
      </c>
      <c r="D67" s="27" t="s">
        <v>216</v>
      </c>
      <c r="E67" s="29"/>
      <c r="F67" s="29"/>
      <c r="G67" s="29">
        <v>12</v>
      </c>
      <c r="H67" s="29">
        <v>26</v>
      </c>
      <c r="I67" s="29"/>
      <c r="J67" s="29"/>
      <c r="K67" s="29">
        <v>8</v>
      </c>
      <c r="L67" s="29">
        <v>20</v>
      </c>
      <c r="M67" s="29"/>
      <c r="N67" s="29"/>
      <c r="O67" s="29"/>
      <c r="P67" s="29"/>
      <c r="Q67" s="29">
        <v>38</v>
      </c>
      <c r="R67" s="29">
        <v>92</v>
      </c>
      <c r="S67" s="29"/>
      <c r="T67" s="29"/>
      <c r="U67" s="29"/>
      <c r="V67" s="29"/>
      <c r="W67" s="29"/>
      <c r="X67" s="29"/>
      <c r="Y67" s="29"/>
      <c r="Z67" s="29"/>
      <c r="AA67" s="29"/>
      <c r="AB67" s="29"/>
      <c r="AC67" s="29"/>
      <c r="AD67" s="29"/>
      <c r="AE67" s="29">
        <v>52</v>
      </c>
      <c r="AF67" s="29">
        <v>126</v>
      </c>
      <c r="AG67" s="29"/>
      <c r="AH67" s="29"/>
      <c r="AI67" s="29"/>
      <c r="AJ67" s="29"/>
      <c r="AK67" s="29">
        <v>64</v>
      </c>
      <c r="AL67" s="29">
        <v>160</v>
      </c>
      <c r="AM67" s="29"/>
      <c r="AN67" s="29"/>
      <c r="AO67" s="30"/>
      <c r="AP67" s="30"/>
      <c r="AQ67" s="30">
        <v>8</v>
      </c>
      <c r="AR67" s="30">
        <v>16</v>
      </c>
      <c r="AS67" s="30"/>
      <c r="AT67" s="30"/>
      <c r="AU67" s="30"/>
      <c r="AV67" s="30"/>
      <c r="AW67" s="30"/>
      <c r="AX67" s="30"/>
      <c r="AY67" s="31">
        <f t="shared" ref="AY67:AY90" si="6">SUM(E67+G67+I67+K67+M67+O67+Q67+S67+U67+W67+Y67+AA67+AC67+AE67+AG67+AI67+AK67+AM67+AO67+AQ67+AS67+AU67+AW67)</f>
        <v>182</v>
      </c>
      <c r="AZ67" s="31">
        <f t="shared" ref="AZ67:AZ90" si="7">SUM(F67+H67+J67+L67+N67+P67+R67+T67+V67+X67+Z67+AB67+AD67+AF67+AH67+AJ67+AL67+AN67+AP67+AR67+AT67+AV67+AX67)</f>
        <v>440</v>
      </c>
    </row>
    <row r="68" spans="1:52" x14ac:dyDescent="0.35">
      <c r="A68" s="26">
        <v>72</v>
      </c>
      <c r="B68" s="27" t="s">
        <v>138</v>
      </c>
      <c r="C68" s="28" t="s">
        <v>139</v>
      </c>
      <c r="D68" s="27" t="s">
        <v>216</v>
      </c>
      <c r="E68" s="29"/>
      <c r="F68" s="29"/>
      <c r="G68" s="29">
        <v>40</v>
      </c>
      <c r="H68" s="29">
        <v>100</v>
      </c>
      <c r="I68" s="29">
        <v>78</v>
      </c>
      <c r="J68" s="29">
        <v>192</v>
      </c>
      <c r="K68" s="29">
        <v>4</v>
      </c>
      <c r="L68" s="29">
        <v>10</v>
      </c>
      <c r="M68" s="29"/>
      <c r="N68" s="29"/>
      <c r="O68" s="29"/>
      <c r="P68" s="29"/>
      <c r="Q68" s="29">
        <v>12</v>
      </c>
      <c r="R68" s="29">
        <v>30</v>
      </c>
      <c r="S68" s="29">
        <v>2</v>
      </c>
      <c r="T68" s="29">
        <v>2</v>
      </c>
      <c r="U68" s="29"/>
      <c r="V68" s="29"/>
      <c r="W68" s="29"/>
      <c r="X68" s="29"/>
      <c r="Y68" s="29"/>
      <c r="Z68" s="29"/>
      <c r="AA68" s="29">
        <v>2</v>
      </c>
      <c r="AB68" s="29">
        <v>4</v>
      </c>
      <c r="AC68" s="29"/>
      <c r="AD68" s="29"/>
      <c r="AE68" s="29"/>
      <c r="AF68" s="29"/>
      <c r="AG68" s="29"/>
      <c r="AH68" s="29"/>
      <c r="AI68" s="29"/>
      <c r="AJ68" s="29"/>
      <c r="AK68" s="29">
        <v>6</v>
      </c>
      <c r="AL68" s="29">
        <v>14</v>
      </c>
      <c r="AM68" s="29"/>
      <c r="AN68" s="29"/>
      <c r="AO68" s="30"/>
      <c r="AP68" s="30"/>
      <c r="AQ68" s="30">
        <v>4</v>
      </c>
      <c r="AR68" s="30">
        <v>8</v>
      </c>
      <c r="AS68" s="30"/>
      <c r="AT68" s="30"/>
      <c r="AU68" s="30"/>
      <c r="AV68" s="30"/>
      <c r="AW68" s="30"/>
      <c r="AX68" s="30"/>
      <c r="AY68" s="31">
        <f t="shared" si="6"/>
        <v>148</v>
      </c>
      <c r="AZ68" s="31">
        <f t="shared" si="7"/>
        <v>360</v>
      </c>
    </row>
    <row r="69" spans="1:52" x14ac:dyDescent="0.35">
      <c r="A69" s="26">
        <v>73</v>
      </c>
      <c r="B69" s="27" t="s">
        <v>140</v>
      </c>
      <c r="C69" s="28" t="s">
        <v>141</v>
      </c>
      <c r="D69" s="27" t="s">
        <v>216</v>
      </c>
      <c r="E69" s="29"/>
      <c r="F69" s="29"/>
      <c r="G69" s="29"/>
      <c r="H69" s="29"/>
      <c r="I69" s="29"/>
      <c r="J69" s="29"/>
      <c r="K69" s="29">
        <v>40</v>
      </c>
      <c r="L69" s="29">
        <v>100</v>
      </c>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30"/>
      <c r="AP69" s="30"/>
      <c r="AQ69" s="30"/>
      <c r="AR69" s="30"/>
      <c r="AS69" s="30"/>
      <c r="AT69" s="30"/>
      <c r="AU69" s="30"/>
      <c r="AV69" s="30"/>
      <c r="AW69" s="30">
        <v>560</v>
      </c>
      <c r="AX69" s="30">
        <v>1400</v>
      </c>
      <c r="AY69" s="31">
        <f t="shared" si="6"/>
        <v>600</v>
      </c>
      <c r="AZ69" s="31">
        <f t="shared" si="7"/>
        <v>1500</v>
      </c>
    </row>
    <row r="70" spans="1:52" x14ac:dyDescent="0.35">
      <c r="A70" s="26">
        <v>74</v>
      </c>
      <c r="B70" s="27" t="s">
        <v>142</v>
      </c>
      <c r="C70" s="28" t="s">
        <v>143</v>
      </c>
      <c r="D70" s="27" t="s">
        <v>216</v>
      </c>
      <c r="E70" s="29"/>
      <c r="F70" s="29"/>
      <c r="G70" s="29"/>
      <c r="H70" s="29"/>
      <c r="I70" s="29"/>
      <c r="J70" s="29"/>
      <c r="K70" s="29">
        <v>608</v>
      </c>
      <c r="L70" s="29">
        <v>1520</v>
      </c>
      <c r="M70" s="29"/>
      <c r="N70" s="29"/>
      <c r="O70" s="29">
        <v>169</v>
      </c>
      <c r="P70" s="29">
        <v>420</v>
      </c>
      <c r="Q70" s="29"/>
      <c r="R70" s="29"/>
      <c r="S70" s="29"/>
      <c r="T70" s="29"/>
      <c r="U70" s="29"/>
      <c r="V70" s="29"/>
      <c r="W70" s="29"/>
      <c r="X70" s="29"/>
      <c r="Y70" s="29"/>
      <c r="Z70" s="29"/>
      <c r="AA70" s="29"/>
      <c r="AB70" s="29"/>
      <c r="AC70" s="29"/>
      <c r="AD70" s="29"/>
      <c r="AE70" s="29"/>
      <c r="AF70" s="29"/>
      <c r="AG70" s="29"/>
      <c r="AH70" s="29"/>
      <c r="AI70" s="29"/>
      <c r="AJ70" s="29"/>
      <c r="AK70" s="29">
        <v>16</v>
      </c>
      <c r="AL70" s="29">
        <v>40</v>
      </c>
      <c r="AM70" s="29">
        <v>846</v>
      </c>
      <c r="AN70" s="29">
        <v>2112</v>
      </c>
      <c r="AO70" s="30"/>
      <c r="AP70" s="30"/>
      <c r="AQ70" s="30"/>
      <c r="AR70" s="30"/>
      <c r="AS70" s="30"/>
      <c r="AT70" s="30"/>
      <c r="AU70" s="30"/>
      <c r="AV70" s="30"/>
      <c r="AW70" s="30"/>
      <c r="AX70" s="30"/>
      <c r="AY70" s="31">
        <f t="shared" si="6"/>
        <v>1639</v>
      </c>
      <c r="AZ70" s="31">
        <f t="shared" si="7"/>
        <v>4092</v>
      </c>
    </row>
    <row r="71" spans="1:52" x14ac:dyDescent="0.35">
      <c r="A71" s="26">
        <v>75</v>
      </c>
      <c r="B71" s="27" t="s">
        <v>144</v>
      </c>
      <c r="C71" s="28" t="s">
        <v>145</v>
      </c>
      <c r="D71" s="27" t="s">
        <v>216</v>
      </c>
      <c r="E71" s="29">
        <v>12</v>
      </c>
      <c r="F71" s="29">
        <v>30</v>
      </c>
      <c r="G71" s="29"/>
      <c r="H71" s="29"/>
      <c r="I71" s="29"/>
      <c r="J71" s="29"/>
      <c r="K71" s="29">
        <v>128</v>
      </c>
      <c r="L71" s="29">
        <v>320</v>
      </c>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v>240</v>
      </c>
      <c r="AL71" s="29">
        <v>600</v>
      </c>
      <c r="AM71" s="29"/>
      <c r="AN71" s="29"/>
      <c r="AO71" s="30"/>
      <c r="AP71" s="30"/>
      <c r="AQ71" s="30"/>
      <c r="AR71" s="30"/>
      <c r="AS71" s="30"/>
      <c r="AT71" s="30"/>
      <c r="AU71" s="30"/>
      <c r="AV71" s="30"/>
      <c r="AW71" s="30">
        <v>8</v>
      </c>
      <c r="AX71" s="30">
        <v>20</v>
      </c>
      <c r="AY71" s="31">
        <f t="shared" si="6"/>
        <v>388</v>
      </c>
      <c r="AZ71" s="31">
        <f t="shared" si="7"/>
        <v>970</v>
      </c>
    </row>
    <row r="72" spans="1:52" x14ac:dyDescent="0.35">
      <c r="A72" s="26">
        <v>76</v>
      </c>
      <c r="B72" s="27" t="s">
        <v>146</v>
      </c>
      <c r="C72" s="28" t="s">
        <v>147</v>
      </c>
      <c r="D72" s="27" t="s">
        <v>216</v>
      </c>
      <c r="E72" s="29">
        <v>40</v>
      </c>
      <c r="F72" s="29">
        <v>100</v>
      </c>
      <c r="G72" s="29"/>
      <c r="H72" s="29"/>
      <c r="I72" s="29">
        <v>30</v>
      </c>
      <c r="J72" s="29">
        <v>72</v>
      </c>
      <c r="K72" s="29">
        <v>56</v>
      </c>
      <c r="L72" s="29">
        <v>140</v>
      </c>
      <c r="M72" s="29"/>
      <c r="N72" s="29"/>
      <c r="O72" s="29"/>
      <c r="P72" s="29"/>
      <c r="Q72" s="29"/>
      <c r="R72" s="29"/>
      <c r="S72" s="29"/>
      <c r="T72" s="29"/>
      <c r="U72" s="29"/>
      <c r="V72" s="29"/>
      <c r="W72" s="29"/>
      <c r="X72" s="29"/>
      <c r="Y72" s="29"/>
      <c r="Z72" s="29"/>
      <c r="AA72" s="29"/>
      <c r="AB72" s="29"/>
      <c r="AC72" s="29">
        <v>2</v>
      </c>
      <c r="AD72" s="29">
        <v>2</v>
      </c>
      <c r="AE72" s="29"/>
      <c r="AF72" s="29"/>
      <c r="AG72" s="29"/>
      <c r="AH72" s="29"/>
      <c r="AI72" s="29"/>
      <c r="AJ72" s="29"/>
      <c r="AK72" s="29">
        <v>800</v>
      </c>
      <c r="AL72" s="29">
        <v>2000</v>
      </c>
      <c r="AM72" s="29"/>
      <c r="AN72" s="29"/>
      <c r="AO72" s="30"/>
      <c r="AP72" s="30"/>
      <c r="AQ72" s="30"/>
      <c r="AR72" s="30"/>
      <c r="AS72" s="30"/>
      <c r="AT72" s="30"/>
      <c r="AU72" s="30"/>
      <c r="AV72" s="30"/>
      <c r="AW72" s="30">
        <v>2</v>
      </c>
      <c r="AX72" s="30">
        <v>4</v>
      </c>
      <c r="AY72" s="31">
        <f t="shared" si="6"/>
        <v>930</v>
      </c>
      <c r="AZ72" s="31">
        <f t="shared" si="7"/>
        <v>2318</v>
      </c>
    </row>
    <row r="73" spans="1:52" x14ac:dyDescent="0.35">
      <c r="A73" s="26">
        <v>77</v>
      </c>
      <c r="B73" s="27" t="s">
        <v>148</v>
      </c>
      <c r="C73" s="28" t="s">
        <v>149</v>
      </c>
      <c r="D73" s="27" t="s">
        <v>216</v>
      </c>
      <c r="E73" s="29">
        <v>40</v>
      </c>
      <c r="F73" s="29">
        <v>100</v>
      </c>
      <c r="G73" s="29"/>
      <c r="H73" s="29"/>
      <c r="I73" s="29"/>
      <c r="J73" s="29"/>
      <c r="K73" s="29">
        <v>978</v>
      </c>
      <c r="L73" s="29">
        <v>2442</v>
      </c>
      <c r="M73" s="29"/>
      <c r="N73" s="29"/>
      <c r="O73" s="29"/>
      <c r="P73" s="29"/>
      <c r="Q73" s="29"/>
      <c r="R73" s="29"/>
      <c r="S73" s="29">
        <v>2</v>
      </c>
      <c r="T73" s="29">
        <v>4</v>
      </c>
      <c r="U73" s="29"/>
      <c r="V73" s="29"/>
      <c r="W73" s="29"/>
      <c r="X73" s="29"/>
      <c r="Y73" s="29"/>
      <c r="Z73" s="29"/>
      <c r="AA73" s="29"/>
      <c r="AB73" s="29"/>
      <c r="AC73" s="29"/>
      <c r="AD73" s="29"/>
      <c r="AE73" s="29"/>
      <c r="AF73" s="29"/>
      <c r="AG73" s="29"/>
      <c r="AH73" s="29"/>
      <c r="AI73" s="29"/>
      <c r="AJ73" s="29"/>
      <c r="AK73" s="29">
        <v>80</v>
      </c>
      <c r="AL73" s="29">
        <v>200</v>
      </c>
      <c r="AM73" s="29"/>
      <c r="AN73" s="29"/>
      <c r="AO73" s="30"/>
      <c r="AP73" s="30"/>
      <c r="AQ73" s="30"/>
      <c r="AR73" s="30"/>
      <c r="AS73" s="30"/>
      <c r="AT73" s="30"/>
      <c r="AU73" s="30"/>
      <c r="AV73" s="30"/>
      <c r="AW73" s="30"/>
      <c r="AX73" s="30"/>
      <c r="AY73" s="31">
        <f t="shared" si="6"/>
        <v>1100</v>
      </c>
      <c r="AZ73" s="31">
        <f t="shared" si="7"/>
        <v>2746</v>
      </c>
    </row>
    <row r="74" spans="1:52" x14ac:dyDescent="0.35">
      <c r="A74" s="26">
        <v>78</v>
      </c>
      <c r="B74" s="27" t="s">
        <v>150</v>
      </c>
      <c r="C74" s="28" t="s">
        <v>151</v>
      </c>
      <c r="D74" s="27" t="s">
        <v>216</v>
      </c>
      <c r="E74" s="29">
        <v>32</v>
      </c>
      <c r="F74" s="29">
        <v>80</v>
      </c>
      <c r="G74" s="29"/>
      <c r="H74" s="29"/>
      <c r="I74" s="29"/>
      <c r="J74" s="29"/>
      <c r="K74" s="29">
        <v>54</v>
      </c>
      <c r="L74" s="29">
        <v>132</v>
      </c>
      <c r="M74" s="29">
        <v>6833</v>
      </c>
      <c r="N74" s="29">
        <v>17080</v>
      </c>
      <c r="O74" s="29"/>
      <c r="P74" s="29"/>
      <c r="Q74" s="29">
        <v>12</v>
      </c>
      <c r="R74" s="29">
        <v>30</v>
      </c>
      <c r="S74" s="29"/>
      <c r="T74" s="29"/>
      <c r="U74" s="29"/>
      <c r="V74" s="29"/>
      <c r="W74" s="29"/>
      <c r="X74" s="29"/>
      <c r="Y74" s="29">
        <v>2</v>
      </c>
      <c r="Z74" s="29">
        <v>2</v>
      </c>
      <c r="AA74" s="29"/>
      <c r="AB74" s="29"/>
      <c r="AC74" s="29">
        <v>10</v>
      </c>
      <c r="AD74" s="29">
        <v>24</v>
      </c>
      <c r="AE74" s="29">
        <v>150</v>
      </c>
      <c r="AF74" s="29">
        <v>374</v>
      </c>
      <c r="AG74" s="29"/>
      <c r="AH74" s="29"/>
      <c r="AI74" s="29"/>
      <c r="AJ74" s="29"/>
      <c r="AK74" s="29">
        <v>248</v>
      </c>
      <c r="AL74" s="29">
        <v>620</v>
      </c>
      <c r="AM74" s="29"/>
      <c r="AN74" s="29"/>
      <c r="AO74" s="30"/>
      <c r="AP74" s="30"/>
      <c r="AQ74" s="30"/>
      <c r="AR74" s="30"/>
      <c r="AS74" s="30"/>
      <c r="AT74" s="30"/>
      <c r="AU74" s="30"/>
      <c r="AV74" s="30"/>
      <c r="AW74" s="30"/>
      <c r="AX74" s="30"/>
      <c r="AY74" s="31">
        <f t="shared" si="6"/>
        <v>7341</v>
      </c>
      <c r="AZ74" s="31">
        <f t="shared" si="7"/>
        <v>18342</v>
      </c>
    </row>
    <row r="75" spans="1:52" x14ac:dyDescent="0.35">
      <c r="A75" s="26">
        <v>79</v>
      </c>
      <c r="B75" s="27" t="s">
        <v>152</v>
      </c>
      <c r="C75" s="28" t="s">
        <v>153</v>
      </c>
      <c r="D75" s="27" t="s">
        <v>216</v>
      </c>
      <c r="E75" s="29"/>
      <c r="F75" s="29"/>
      <c r="G75" s="29"/>
      <c r="H75" s="29"/>
      <c r="I75" s="29"/>
      <c r="J75" s="29"/>
      <c r="K75" s="29">
        <v>90</v>
      </c>
      <c r="L75" s="29">
        <v>222</v>
      </c>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30"/>
      <c r="AP75" s="30"/>
      <c r="AQ75" s="30"/>
      <c r="AR75" s="30"/>
      <c r="AS75" s="30"/>
      <c r="AT75" s="30"/>
      <c r="AU75" s="30"/>
      <c r="AV75" s="30"/>
      <c r="AW75" s="30"/>
      <c r="AX75" s="30"/>
      <c r="AY75" s="31">
        <f t="shared" si="6"/>
        <v>90</v>
      </c>
      <c r="AZ75" s="31">
        <f t="shared" si="7"/>
        <v>222</v>
      </c>
    </row>
    <row r="76" spans="1:52" x14ac:dyDescent="0.35">
      <c r="A76" s="26">
        <v>80</v>
      </c>
      <c r="B76" s="27" t="s">
        <v>154</v>
      </c>
      <c r="C76" s="28" t="s">
        <v>155</v>
      </c>
      <c r="D76" s="27" t="s">
        <v>218</v>
      </c>
      <c r="E76" s="29"/>
      <c r="F76" s="29"/>
      <c r="G76" s="29">
        <v>800</v>
      </c>
      <c r="H76" s="29">
        <v>2000</v>
      </c>
      <c r="I76" s="29"/>
      <c r="J76" s="29"/>
      <c r="K76" s="29">
        <v>80</v>
      </c>
      <c r="L76" s="29">
        <v>200</v>
      </c>
      <c r="M76" s="29"/>
      <c r="N76" s="29"/>
      <c r="O76" s="29">
        <v>7</v>
      </c>
      <c r="P76" s="29">
        <v>14</v>
      </c>
      <c r="Q76" s="29">
        <v>32</v>
      </c>
      <c r="R76" s="29">
        <v>78</v>
      </c>
      <c r="S76" s="29">
        <v>44</v>
      </c>
      <c r="T76" s="29">
        <v>110</v>
      </c>
      <c r="U76" s="29">
        <v>500</v>
      </c>
      <c r="V76" s="29">
        <v>1250</v>
      </c>
      <c r="W76" s="29"/>
      <c r="X76" s="29"/>
      <c r="Y76" s="29">
        <v>128</v>
      </c>
      <c r="Z76" s="29">
        <v>320</v>
      </c>
      <c r="AA76" s="29"/>
      <c r="AB76" s="29"/>
      <c r="AC76" s="29"/>
      <c r="AD76" s="29"/>
      <c r="AE76" s="29"/>
      <c r="AF76" s="29"/>
      <c r="AG76" s="29">
        <v>40</v>
      </c>
      <c r="AH76" s="29">
        <v>100</v>
      </c>
      <c r="AI76" s="29">
        <v>160</v>
      </c>
      <c r="AJ76" s="29">
        <v>400</v>
      </c>
      <c r="AK76" s="29">
        <v>68200</v>
      </c>
      <c r="AL76" s="29">
        <v>170500</v>
      </c>
      <c r="AM76" s="29">
        <v>68</v>
      </c>
      <c r="AN76" s="29">
        <v>168</v>
      </c>
      <c r="AO76" s="30">
        <v>96</v>
      </c>
      <c r="AP76" s="30">
        <v>236</v>
      </c>
      <c r="AQ76" s="30"/>
      <c r="AR76" s="30"/>
      <c r="AS76" s="30"/>
      <c r="AT76" s="30"/>
      <c r="AU76" s="30"/>
      <c r="AV76" s="30"/>
      <c r="AW76" s="30"/>
      <c r="AX76" s="30"/>
      <c r="AY76" s="31">
        <f t="shared" si="6"/>
        <v>70155</v>
      </c>
      <c r="AZ76" s="31">
        <f t="shared" si="7"/>
        <v>175376</v>
      </c>
    </row>
    <row r="77" spans="1:52" x14ac:dyDescent="0.35">
      <c r="A77" s="26">
        <v>81</v>
      </c>
      <c r="B77" s="27" t="s">
        <v>156</v>
      </c>
      <c r="C77" s="28" t="s">
        <v>157</v>
      </c>
      <c r="D77" s="27" t="s">
        <v>216</v>
      </c>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v>8</v>
      </c>
      <c r="AL77" s="29">
        <v>20</v>
      </c>
      <c r="AM77" s="29"/>
      <c r="AN77" s="29"/>
      <c r="AO77" s="30">
        <v>16</v>
      </c>
      <c r="AP77" s="30">
        <v>40</v>
      </c>
      <c r="AQ77" s="30"/>
      <c r="AR77" s="30"/>
      <c r="AS77" s="30"/>
      <c r="AT77" s="30"/>
      <c r="AU77" s="30"/>
      <c r="AV77" s="30"/>
      <c r="AW77" s="30"/>
      <c r="AX77" s="30"/>
      <c r="AY77" s="31">
        <f t="shared" si="6"/>
        <v>24</v>
      </c>
      <c r="AZ77" s="31">
        <f t="shared" si="7"/>
        <v>60</v>
      </c>
    </row>
    <row r="78" spans="1:52" x14ac:dyDescent="0.35">
      <c r="A78" s="26">
        <v>82</v>
      </c>
      <c r="B78" s="27" t="s">
        <v>158</v>
      </c>
      <c r="C78" s="28" t="s">
        <v>159</v>
      </c>
      <c r="D78" s="27" t="s">
        <v>216</v>
      </c>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v>4</v>
      </c>
      <c r="AL78" s="29">
        <v>8</v>
      </c>
      <c r="AM78" s="29"/>
      <c r="AN78" s="29"/>
      <c r="AO78" s="30">
        <v>14</v>
      </c>
      <c r="AP78" s="30">
        <v>32</v>
      </c>
      <c r="AQ78" s="30">
        <v>4</v>
      </c>
      <c r="AR78" s="30">
        <v>6</v>
      </c>
      <c r="AS78" s="30"/>
      <c r="AT78" s="30"/>
      <c r="AU78" s="30"/>
      <c r="AV78" s="30"/>
      <c r="AW78" s="30"/>
      <c r="AX78" s="30"/>
      <c r="AY78" s="31">
        <f t="shared" si="6"/>
        <v>22</v>
      </c>
      <c r="AZ78" s="31">
        <f t="shared" si="7"/>
        <v>46</v>
      </c>
    </row>
    <row r="79" spans="1:52" x14ac:dyDescent="0.35">
      <c r="A79" s="26">
        <v>83</v>
      </c>
      <c r="B79" s="27" t="s">
        <v>160</v>
      </c>
      <c r="C79" s="28" t="s">
        <v>161</v>
      </c>
      <c r="D79" s="27" t="s">
        <v>216</v>
      </c>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v>4</v>
      </c>
      <c r="AL79" s="29">
        <v>8</v>
      </c>
      <c r="AM79" s="29"/>
      <c r="AN79" s="29"/>
      <c r="AO79" s="30"/>
      <c r="AP79" s="30"/>
      <c r="AQ79" s="30">
        <v>4</v>
      </c>
      <c r="AR79" s="30">
        <v>6</v>
      </c>
      <c r="AS79" s="30"/>
      <c r="AT79" s="30"/>
      <c r="AU79" s="30"/>
      <c r="AV79" s="30"/>
      <c r="AW79" s="30"/>
      <c r="AX79" s="30"/>
      <c r="AY79" s="31">
        <f t="shared" si="6"/>
        <v>8</v>
      </c>
      <c r="AZ79" s="31">
        <f t="shared" si="7"/>
        <v>14</v>
      </c>
    </row>
    <row r="80" spans="1:52" x14ac:dyDescent="0.35">
      <c r="A80" s="26">
        <v>84</v>
      </c>
      <c r="B80" s="27" t="s">
        <v>162</v>
      </c>
      <c r="C80" s="28" t="s">
        <v>163</v>
      </c>
      <c r="D80" s="27" t="s">
        <v>216</v>
      </c>
      <c r="E80" s="29"/>
      <c r="F80" s="29"/>
      <c r="G80" s="29">
        <v>2</v>
      </c>
      <c r="H80" s="29">
        <v>2</v>
      </c>
      <c r="I80" s="29">
        <v>116</v>
      </c>
      <c r="J80" s="29">
        <v>288</v>
      </c>
      <c r="K80" s="29">
        <v>620</v>
      </c>
      <c r="L80" s="29">
        <v>1550</v>
      </c>
      <c r="M80" s="29">
        <v>40</v>
      </c>
      <c r="N80" s="29">
        <v>100</v>
      </c>
      <c r="O80" s="29"/>
      <c r="P80" s="29"/>
      <c r="Q80" s="29">
        <v>32</v>
      </c>
      <c r="R80" s="29">
        <v>78</v>
      </c>
      <c r="S80" s="29"/>
      <c r="T80" s="29"/>
      <c r="U80" s="29"/>
      <c r="V80" s="29"/>
      <c r="W80" s="29"/>
      <c r="X80" s="29"/>
      <c r="Y80" s="29"/>
      <c r="Z80" s="29"/>
      <c r="AA80" s="29"/>
      <c r="AB80" s="29"/>
      <c r="AC80" s="29">
        <v>2</v>
      </c>
      <c r="AD80" s="29">
        <v>2</v>
      </c>
      <c r="AE80" s="29"/>
      <c r="AF80" s="29"/>
      <c r="AG80" s="29"/>
      <c r="AH80" s="29"/>
      <c r="AI80" s="29"/>
      <c r="AJ80" s="29"/>
      <c r="AK80" s="29">
        <v>50</v>
      </c>
      <c r="AL80" s="29">
        <v>124</v>
      </c>
      <c r="AM80" s="29"/>
      <c r="AN80" s="29"/>
      <c r="AO80" s="30">
        <v>162</v>
      </c>
      <c r="AP80" s="30">
        <v>404</v>
      </c>
      <c r="AQ80" s="30">
        <v>60</v>
      </c>
      <c r="AR80" s="30">
        <v>150</v>
      </c>
      <c r="AS80" s="30"/>
      <c r="AT80" s="30"/>
      <c r="AU80" s="30"/>
      <c r="AV80" s="30"/>
      <c r="AW80" s="30"/>
      <c r="AX80" s="30"/>
      <c r="AY80" s="31">
        <f t="shared" si="6"/>
        <v>1084</v>
      </c>
      <c r="AZ80" s="31">
        <f t="shared" si="7"/>
        <v>2698</v>
      </c>
    </row>
    <row r="81" spans="1:52" s="37" customFormat="1" x14ac:dyDescent="0.35">
      <c r="A81" s="26">
        <v>85</v>
      </c>
      <c r="B81" s="27" t="s">
        <v>164</v>
      </c>
      <c r="C81" s="28" t="s">
        <v>165</v>
      </c>
      <c r="D81" s="27" t="s">
        <v>216</v>
      </c>
      <c r="E81" s="29">
        <v>12</v>
      </c>
      <c r="F81" s="29">
        <v>30</v>
      </c>
      <c r="G81" s="29"/>
      <c r="H81" s="29"/>
      <c r="I81" s="29">
        <v>96</v>
      </c>
      <c r="J81" s="29">
        <v>240</v>
      </c>
      <c r="K81" s="29">
        <v>2</v>
      </c>
      <c r="L81" s="29">
        <v>4</v>
      </c>
      <c r="M81" s="29">
        <v>8</v>
      </c>
      <c r="N81" s="29">
        <v>20</v>
      </c>
      <c r="O81" s="29">
        <v>51</v>
      </c>
      <c r="P81" s="29">
        <v>126</v>
      </c>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30"/>
      <c r="AP81" s="30"/>
      <c r="AQ81" s="30"/>
      <c r="AR81" s="30"/>
      <c r="AS81" s="30"/>
      <c r="AT81" s="30"/>
      <c r="AU81" s="30"/>
      <c r="AV81" s="30"/>
      <c r="AW81" s="30"/>
      <c r="AX81" s="30"/>
      <c r="AY81" s="31">
        <f t="shared" si="6"/>
        <v>169</v>
      </c>
      <c r="AZ81" s="31">
        <f t="shared" si="7"/>
        <v>420</v>
      </c>
    </row>
    <row r="82" spans="1:52" x14ac:dyDescent="0.35">
      <c r="A82" s="26">
        <v>86</v>
      </c>
      <c r="B82" s="27" t="s">
        <v>166</v>
      </c>
      <c r="C82" s="28" t="s">
        <v>167</v>
      </c>
      <c r="D82" s="27" t="s">
        <v>216</v>
      </c>
      <c r="E82" s="29">
        <v>12</v>
      </c>
      <c r="F82" s="29">
        <v>30</v>
      </c>
      <c r="G82" s="29"/>
      <c r="H82" s="29"/>
      <c r="I82" s="29"/>
      <c r="J82" s="29"/>
      <c r="K82" s="29">
        <v>178</v>
      </c>
      <c r="L82" s="29">
        <v>444</v>
      </c>
      <c r="M82" s="29">
        <v>4</v>
      </c>
      <c r="N82" s="29">
        <v>10</v>
      </c>
      <c r="O82" s="29"/>
      <c r="P82" s="29"/>
      <c r="Q82" s="29"/>
      <c r="R82" s="29"/>
      <c r="S82" s="29"/>
      <c r="T82" s="29"/>
      <c r="U82" s="29"/>
      <c r="V82" s="29"/>
      <c r="W82" s="29">
        <v>80</v>
      </c>
      <c r="X82" s="29">
        <v>200</v>
      </c>
      <c r="Y82" s="29"/>
      <c r="Z82" s="29"/>
      <c r="AA82" s="29"/>
      <c r="AB82" s="29"/>
      <c r="AC82" s="29">
        <v>2</v>
      </c>
      <c r="AD82" s="29">
        <v>2</v>
      </c>
      <c r="AE82" s="29"/>
      <c r="AF82" s="29"/>
      <c r="AG82" s="29"/>
      <c r="AH82" s="29"/>
      <c r="AI82" s="29"/>
      <c r="AJ82" s="29"/>
      <c r="AK82" s="29">
        <v>2</v>
      </c>
      <c r="AL82" s="29">
        <v>2</v>
      </c>
      <c r="AM82" s="29"/>
      <c r="AN82" s="29"/>
      <c r="AO82" s="30">
        <v>16</v>
      </c>
      <c r="AP82" s="30">
        <v>36</v>
      </c>
      <c r="AQ82" s="30"/>
      <c r="AR82" s="30"/>
      <c r="AS82" s="30"/>
      <c r="AT82" s="30"/>
      <c r="AU82" s="30">
        <v>352</v>
      </c>
      <c r="AV82" s="30">
        <v>880</v>
      </c>
      <c r="AW82" s="30"/>
      <c r="AX82" s="30"/>
      <c r="AY82" s="31">
        <f t="shared" si="6"/>
        <v>646</v>
      </c>
      <c r="AZ82" s="31">
        <f t="shared" si="7"/>
        <v>1604</v>
      </c>
    </row>
    <row r="83" spans="1:52" x14ac:dyDescent="0.35">
      <c r="A83" s="26">
        <v>87</v>
      </c>
      <c r="B83" s="27" t="s">
        <v>168</v>
      </c>
      <c r="C83" s="28" t="s">
        <v>169</v>
      </c>
      <c r="D83" s="27" t="s">
        <v>216</v>
      </c>
      <c r="E83" s="29">
        <v>72</v>
      </c>
      <c r="F83" s="29">
        <v>180</v>
      </c>
      <c r="G83" s="29"/>
      <c r="H83" s="29"/>
      <c r="I83" s="29"/>
      <c r="J83" s="29"/>
      <c r="K83" s="29">
        <v>1169</v>
      </c>
      <c r="L83" s="29">
        <v>2922</v>
      </c>
      <c r="M83" s="29">
        <v>800</v>
      </c>
      <c r="N83" s="29">
        <v>2000</v>
      </c>
      <c r="O83" s="29">
        <v>140</v>
      </c>
      <c r="P83" s="29">
        <v>350</v>
      </c>
      <c r="Q83" s="29"/>
      <c r="R83" s="29"/>
      <c r="S83" s="29"/>
      <c r="T83" s="29"/>
      <c r="U83" s="29"/>
      <c r="V83" s="29"/>
      <c r="W83" s="29"/>
      <c r="X83" s="29"/>
      <c r="Y83" s="29"/>
      <c r="Z83" s="29"/>
      <c r="AA83" s="29"/>
      <c r="AB83" s="29"/>
      <c r="AC83" s="29">
        <v>11</v>
      </c>
      <c r="AD83" s="29">
        <v>27</v>
      </c>
      <c r="AE83" s="29"/>
      <c r="AF83" s="29"/>
      <c r="AG83" s="29"/>
      <c r="AH83" s="29"/>
      <c r="AI83" s="29"/>
      <c r="AJ83" s="29"/>
      <c r="AK83" s="29"/>
      <c r="AL83" s="29"/>
      <c r="AM83" s="29"/>
      <c r="AN83" s="29"/>
      <c r="AO83" s="30">
        <v>480</v>
      </c>
      <c r="AP83" s="30">
        <v>1200</v>
      </c>
      <c r="AQ83" s="30"/>
      <c r="AR83" s="30"/>
      <c r="AS83" s="30"/>
      <c r="AT83" s="30"/>
      <c r="AU83" s="30">
        <v>5760</v>
      </c>
      <c r="AV83" s="30">
        <v>14400</v>
      </c>
      <c r="AW83" s="30">
        <v>8</v>
      </c>
      <c r="AX83" s="30">
        <v>20</v>
      </c>
      <c r="AY83" s="31">
        <f t="shared" si="6"/>
        <v>8440</v>
      </c>
      <c r="AZ83" s="31">
        <f t="shared" si="7"/>
        <v>21099</v>
      </c>
    </row>
    <row r="84" spans="1:52" x14ac:dyDescent="0.35">
      <c r="A84" s="26">
        <v>88</v>
      </c>
      <c r="B84" s="27" t="s">
        <v>170</v>
      </c>
      <c r="C84" s="28" t="s">
        <v>171</v>
      </c>
      <c r="D84" s="27" t="s">
        <v>216</v>
      </c>
      <c r="E84" s="29">
        <v>36</v>
      </c>
      <c r="F84" s="29">
        <v>90</v>
      </c>
      <c r="G84" s="29"/>
      <c r="H84" s="29"/>
      <c r="I84" s="29"/>
      <c r="J84" s="29"/>
      <c r="K84" s="29"/>
      <c r="L84" s="29"/>
      <c r="M84" s="29">
        <v>800</v>
      </c>
      <c r="N84" s="29">
        <v>2000</v>
      </c>
      <c r="O84" s="29">
        <v>140</v>
      </c>
      <c r="P84" s="29">
        <v>350</v>
      </c>
      <c r="Q84" s="29"/>
      <c r="R84" s="29"/>
      <c r="S84" s="29"/>
      <c r="T84" s="29"/>
      <c r="U84" s="29"/>
      <c r="V84" s="29"/>
      <c r="W84" s="29"/>
      <c r="X84" s="29"/>
      <c r="Y84" s="29"/>
      <c r="Z84" s="29"/>
      <c r="AA84" s="29"/>
      <c r="AB84" s="29"/>
      <c r="AC84" s="29">
        <v>38</v>
      </c>
      <c r="AD84" s="29">
        <v>93</v>
      </c>
      <c r="AE84" s="29"/>
      <c r="AF84" s="29"/>
      <c r="AG84" s="29"/>
      <c r="AH84" s="29"/>
      <c r="AI84" s="29"/>
      <c r="AJ84" s="29"/>
      <c r="AK84" s="29"/>
      <c r="AL84" s="29"/>
      <c r="AM84" s="29"/>
      <c r="AN84" s="29"/>
      <c r="AO84" s="30">
        <v>80</v>
      </c>
      <c r="AP84" s="30">
        <v>200</v>
      </c>
      <c r="AQ84" s="30"/>
      <c r="AR84" s="30"/>
      <c r="AS84" s="30"/>
      <c r="AT84" s="30"/>
      <c r="AU84" s="30"/>
      <c r="AV84" s="30"/>
      <c r="AW84" s="30"/>
      <c r="AX84" s="30"/>
      <c r="AY84" s="31">
        <f t="shared" si="6"/>
        <v>1094</v>
      </c>
      <c r="AZ84" s="31">
        <f t="shared" si="7"/>
        <v>2733</v>
      </c>
    </row>
    <row r="85" spans="1:52" x14ac:dyDescent="0.35">
      <c r="A85" s="26">
        <v>89</v>
      </c>
      <c r="B85" s="27" t="s">
        <v>172</v>
      </c>
      <c r="C85" s="28" t="s">
        <v>173</v>
      </c>
      <c r="D85" s="27" t="s">
        <v>216</v>
      </c>
      <c r="E85" s="29">
        <v>16</v>
      </c>
      <c r="F85" s="29">
        <v>40</v>
      </c>
      <c r="G85" s="29"/>
      <c r="H85" s="29"/>
      <c r="I85" s="29"/>
      <c r="J85" s="29"/>
      <c r="K85" s="29"/>
      <c r="L85" s="29"/>
      <c r="M85" s="29"/>
      <c r="N85" s="29"/>
      <c r="O85" s="29"/>
      <c r="P85" s="29"/>
      <c r="Q85" s="29"/>
      <c r="R85" s="29"/>
      <c r="S85" s="29"/>
      <c r="T85" s="29"/>
      <c r="U85" s="29"/>
      <c r="V85" s="29"/>
      <c r="W85" s="29"/>
      <c r="X85" s="29"/>
      <c r="Y85" s="29"/>
      <c r="Z85" s="29"/>
      <c r="AA85" s="29"/>
      <c r="AB85" s="29"/>
      <c r="AC85" s="29">
        <v>5</v>
      </c>
      <c r="AD85" s="29">
        <v>12</v>
      </c>
      <c r="AE85" s="29"/>
      <c r="AF85" s="29"/>
      <c r="AG85" s="29"/>
      <c r="AH85" s="29"/>
      <c r="AI85" s="29"/>
      <c r="AJ85" s="29"/>
      <c r="AK85" s="29"/>
      <c r="AL85" s="29"/>
      <c r="AM85" s="29"/>
      <c r="AN85" s="29"/>
      <c r="AO85" s="30"/>
      <c r="AP85" s="30"/>
      <c r="AQ85" s="30"/>
      <c r="AR85" s="30"/>
      <c r="AS85" s="30"/>
      <c r="AT85" s="30"/>
      <c r="AU85" s="30"/>
      <c r="AV85" s="30"/>
      <c r="AW85" s="30"/>
      <c r="AX85" s="30"/>
      <c r="AY85" s="31">
        <f t="shared" si="6"/>
        <v>21</v>
      </c>
      <c r="AZ85" s="31">
        <f t="shared" si="7"/>
        <v>52</v>
      </c>
    </row>
    <row r="86" spans="1:52" x14ac:dyDescent="0.35">
      <c r="A86" s="26">
        <v>90</v>
      </c>
      <c r="B86" s="27" t="s">
        <v>174</v>
      </c>
      <c r="C86" s="28" t="s">
        <v>175</v>
      </c>
      <c r="D86" s="27" t="s">
        <v>216</v>
      </c>
      <c r="E86" s="29">
        <v>16</v>
      </c>
      <c r="F86" s="29">
        <v>40</v>
      </c>
      <c r="G86" s="29"/>
      <c r="H86" s="29"/>
      <c r="I86" s="29"/>
      <c r="J86" s="29"/>
      <c r="K86" s="29"/>
      <c r="L86" s="29"/>
      <c r="M86" s="29"/>
      <c r="N86" s="29"/>
      <c r="O86" s="29"/>
      <c r="P86" s="29"/>
      <c r="Q86" s="29"/>
      <c r="R86" s="29"/>
      <c r="S86" s="29"/>
      <c r="T86" s="29"/>
      <c r="U86" s="29"/>
      <c r="V86" s="29"/>
      <c r="W86" s="29">
        <v>8</v>
      </c>
      <c r="X86" s="29">
        <v>20</v>
      </c>
      <c r="Y86" s="29"/>
      <c r="Z86" s="29"/>
      <c r="AA86" s="29"/>
      <c r="AB86" s="29"/>
      <c r="AC86" s="29">
        <v>2</v>
      </c>
      <c r="AD86" s="29">
        <v>2</v>
      </c>
      <c r="AE86" s="29"/>
      <c r="AF86" s="29"/>
      <c r="AG86" s="29"/>
      <c r="AH86" s="29"/>
      <c r="AI86" s="29"/>
      <c r="AJ86" s="29"/>
      <c r="AK86" s="29"/>
      <c r="AL86" s="29"/>
      <c r="AM86" s="29"/>
      <c r="AN86" s="29"/>
      <c r="AO86" s="30"/>
      <c r="AP86" s="30"/>
      <c r="AQ86" s="30"/>
      <c r="AR86" s="30"/>
      <c r="AS86" s="30"/>
      <c r="AT86" s="30"/>
      <c r="AU86" s="30"/>
      <c r="AV86" s="30"/>
      <c r="AW86" s="30"/>
      <c r="AX86" s="30"/>
      <c r="AY86" s="31">
        <f t="shared" si="6"/>
        <v>26</v>
      </c>
      <c r="AZ86" s="31">
        <f t="shared" si="7"/>
        <v>62</v>
      </c>
    </row>
    <row r="87" spans="1:52" x14ac:dyDescent="0.35">
      <c r="A87" s="26">
        <v>92</v>
      </c>
      <c r="B87" s="27" t="s">
        <v>176</v>
      </c>
      <c r="C87" s="28" t="s">
        <v>177</v>
      </c>
      <c r="D87" s="27" t="s">
        <v>216</v>
      </c>
      <c r="E87" s="29"/>
      <c r="F87" s="29"/>
      <c r="G87" s="29">
        <v>80</v>
      </c>
      <c r="H87" s="29">
        <v>200</v>
      </c>
      <c r="I87" s="29">
        <v>3280</v>
      </c>
      <c r="J87" s="29">
        <v>8200</v>
      </c>
      <c r="K87" s="29">
        <v>56</v>
      </c>
      <c r="L87" s="29">
        <v>140</v>
      </c>
      <c r="M87" s="29"/>
      <c r="N87" s="29"/>
      <c r="O87" s="29">
        <v>280</v>
      </c>
      <c r="P87" s="29">
        <v>700</v>
      </c>
      <c r="Q87" s="29">
        <v>18</v>
      </c>
      <c r="R87" s="29">
        <v>42</v>
      </c>
      <c r="S87" s="29"/>
      <c r="T87" s="29"/>
      <c r="U87" s="29">
        <v>2500</v>
      </c>
      <c r="V87" s="29">
        <v>6250</v>
      </c>
      <c r="W87" s="29"/>
      <c r="X87" s="29"/>
      <c r="Y87" s="29"/>
      <c r="Z87" s="29"/>
      <c r="AA87" s="29"/>
      <c r="AB87" s="29"/>
      <c r="AC87" s="29"/>
      <c r="AD87" s="29"/>
      <c r="AE87" s="29"/>
      <c r="AF87" s="29"/>
      <c r="AG87" s="29"/>
      <c r="AH87" s="29"/>
      <c r="AI87" s="29"/>
      <c r="AJ87" s="29"/>
      <c r="AK87" s="29">
        <v>8</v>
      </c>
      <c r="AL87" s="29">
        <v>20</v>
      </c>
      <c r="AM87" s="29"/>
      <c r="AN87" s="29"/>
      <c r="AO87" s="30"/>
      <c r="AP87" s="30"/>
      <c r="AQ87" s="30"/>
      <c r="AR87" s="30"/>
      <c r="AS87" s="30"/>
      <c r="AT87" s="30"/>
      <c r="AU87" s="30"/>
      <c r="AV87" s="30"/>
      <c r="AW87" s="30"/>
      <c r="AX87" s="30"/>
      <c r="AY87" s="31">
        <f t="shared" si="6"/>
        <v>6222</v>
      </c>
      <c r="AZ87" s="31">
        <f t="shared" si="7"/>
        <v>15552</v>
      </c>
    </row>
    <row r="88" spans="1:52" x14ac:dyDescent="0.35">
      <c r="A88" s="26">
        <v>93</v>
      </c>
      <c r="B88" s="27" t="s">
        <v>178</v>
      </c>
      <c r="C88" s="28" t="s">
        <v>179</v>
      </c>
      <c r="D88" s="27" t="s">
        <v>216</v>
      </c>
      <c r="E88" s="29"/>
      <c r="F88" s="29"/>
      <c r="G88" s="29"/>
      <c r="H88" s="29"/>
      <c r="I88" s="29"/>
      <c r="J88" s="29"/>
      <c r="K88" s="29">
        <v>1120</v>
      </c>
      <c r="L88" s="29">
        <v>2800</v>
      </c>
      <c r="M88" s="29"/>
      <c r="N88" s="29"/>
      <c r="O88" s="29">
        <v>280</v>
      </c>
      <c r="P88" s="29">
        <v>700</v>
      </c>
      <c r="Q88" s="29">
        <v>6</v>
      </c>
      <c r="R88" s="29">
        <v>14</v>
      </c>
      <c r="S88" s="29"/>
      <c r="T88" s="29"/>
      <c r="U88" s="29">
        <v>9</v>
      </c>
      <c r="V88" s="29">
        <v>22</v>
      </c>
      <c r="W88" s="29"/>
      <c r="X88" s="29"/>
      <c r="Y88" s="29"/>
      <c r="Z88" s="29"/>
      <c r="AA88" s="29"/>
      <c r="AB88" s="29"/>
      <c r="AC88" s="29"/>
      <c r="AD88" s="29"/>
      <c r="AE88" s="29"/>
      <c r="AF88" s="29"/>
      <c r="AG88" s="29"/>
      <c r="AH88" s="29"/>
      <c r="AI88" s="29"/>
      <c r="AJ88" s="29"/>
      <c r="AK88" s="29"/>
      <c r="AL88" s="29"/>
      <c r="AM88" s="29"/>
      <c r="AN88" s="29"/>
      <c r="AO88" s="30"/>
      <c r="AP88" s="30"/>
      <c r="AQ88" s="30"/>
      <c r="AR88" s="30"/>
      <c r="AS88" s="30"/>
      <c r="AT88" s="30"/>
      <c r="AU88" s="30"/>
      <c r="AV88" s="30"/>
      <c r="AW88" s="30"/>
      <c r="AX88" s="30"/>
      <c r="AY88" s="31">
        <f t="shared" si="6"/>
        <v>1415</v>
      </c>
      <c r="AZ88" s="31">
        <f t="shared" si="7"/>
        <v>3536</v>
      </c>
    </row>
    <row r="89" spans="1:52" x14ac:dyDescent="0.35">
      <c r="A89" s="26">
        <v>94</v>
      </c>
      <c r="B89" s="27" t="s">
        <v>180</v>
      </c>
      <c r="C89" s="28" t="s">
        <v>181</v>
      </c>
      <c r="D89" s="27" t="s">
        <v>216</v>
      </c>
      <c r="E89" s="29"/>
      <c r="F89" s="29"/>
      <c r="G89" s="29"/>
      <c r="H89" s="29"/>
      <c r="I89" s="29"/>
      <c r="J89" s="29"/>
      <c r="K89" s="29">
        <v>480</v>
      </c>
      <c r="L89" s="29">
        <v>1200</v>
      </c>
      <c r="M89" s="29"/>
      <c r="N89" s="29"/>
      <c r="O89" s="29">
        <v>140</v>
      </c>
      <c r="P89" s="29">
        <v>350</v>
      </c>
      <c r="Q89" s="29">
        <v>6</v>
      </c>
      <c r="R89" s="29">
        <v>14</v>
      </c>
      <c r="S89" s="29"/>
      <c r="T89" s="29"/>
      <c r="U89" s="29">
        <v>18</v>
      </c>
      <c r="V89" s="29">
        <v>44</v>
      </c>
      <c r="W89" s="29"/>
      <c r="X89" s="29"/>
      <c r="Y89" s="29"/>
      <c r="Z89" s="29"/>
      <c r="AA89" s="29"/>
      <c r="AB89" s="29"/>
      <c r="AC89" s="29"/>
      <c r="AD89" s="29"/>
      <c r="AE89" s="29"/>
      <c r="AF89" s="29"/>
      <c r="AG89" s="29"/>
      <c r="AH89" s="29"/>
      <c r="AI89" s="29"/>
      <c r="AJ89" s="29"/>
      <c r="AK89" s="29"/>
      <c r="AL89" s="29"/>
      <c r="AM89" s="29"/>
      <c r="AN89" s="29"/>
      <c r="AO89" s="30"/>
      <c r="AP89" s="30"/>
      <c r="AQ89" s="30"/>
      <c r="AR89" s="30"/>
      <c r="AS89" s="30"/>
      <c r="AT89" s="30"/>
      <c r="AU89" s="30"/>
      <c r="AV89" s="30"/>
      <c r="AW89" s="30"/>
      <c r="AX89" s="30"/>
      <c r="AY89" s="31">
        <f t="shared" si="6"/>
        <v>644</v>
      </c>
      <c r="AZ89" s="31">
        <f t="shared" si="7"/>
        <v>1608</v>
      </c>
    </row>
    <row r="90" spans="1:52" x14ac:dyDescent="0.35">
      <c r="A90" s="26">
        <v>95</v>
      </c>
      <c r="B90" s="27" t="s">
        <v>182</v>
      </c>
      <c r="C90" s="28" t="s">
        <v>183</v>
      </c>
      <c r="D90" s="27" t="s">
        <v>216</v>
      </c>
      <c r="E90" s="29"/>
      <c r="F90" s="29"/>
      <c r="G90" s="29"/>
      <c r="H90" s="29"/>
      <c r="I90" s="29"/>
      <c r="J90" s="29"/>
      <c r="K90" s="29">
        <v>800</v>
      </c>
      <c r="L90" s="29">
        <v>2000</v>
      </c>
      <c r="M90" s="29"/>
      <c r="N90" s="29"/>
      <c r="O90" s="29"/>
      <c r="P90" s="29"/>
      <c r="Q90" s="29">
        <v>6</v>
      </c>
      <c r="R90" s="29">
        <v>14</v>
      </c>
      <c r="S90" s="29"/>
      <c r="T90" s="29"/>
      <c r="U90" s="29">
        <v>18</v>
      </c>
      <c r="V90" s="29">
        <v>44</v>
      </c>
      <c r="W90" s="29"/>
      <c r="X90" s="29"/>
      <c r="Y90" s="29"/>
      <c r="Z90" s="29"/>
      <c r="AA90" s="29"/>
      <c r="AB90" s="29"/>
      <c r="AC90" s="29"/>
      <c r="AD90" s="29"/>
      <c r="AE90" s="29"/>
      <c r="AF90" s="29"/>
      <c r="AG90" s="29"/>
      <c r="AH90" s="29"/>
      <c r="AI90" s="29"/>
      <c r="AJ90" s="29"/>
      <c r="AK90" s="29"/>
      <c r="AL90" s="29"/>
      <c r="AM90" s="29"/>
      <c r="AN90" s="29"/>
      <c r="AO90" s="30"/>
      <c r="AP90" s="30"/>
      <c r="AQ90" s="30"/>
      <c r="AR90" s="30"/>
      <c r="AS90" s="30"/>
      <c r="AT90" s="30"/>
      <c r="AU90" s="30"/>
      <c r="AV90" s="30"/>
      <c r="AW90" s="30"/>
      <c r="AX90" s="30"/>
      <c r="AY90" s="31">
        <f t="shared" si="6"/>
        <v>824</v>
      </c>
      <c r="AZ90" s="31">
        <f t="shared" si="7"/>
        <v>2058</v>
      </c>
    </row>
  </sheetData>
  <autoFilter ref="A3:AZ90"/>
  <mergeCells count="24">
    <mergeCell ref="Y2:Z2"/>
    <mergeCell ref="G2:H2"/>
    <mergeCell ref="I2:J2"/>
    <mergeCell ref="K2:L2"/>
    <mergeCell ref="M2:N2"/>
    <mergeCell ref="O2:P2"/>
    <mergeCell ref="E2:F2"/>
    <mergeCell ref="Q2:R2"/>
    <mergeCell ref="S2:T2"/>
    <mergeCell ref="U2:V2"/>
    <mergeCell ref="W2:X2"/>
    <mergeCell ref="AY2:AZ2"/>
    <mergeCell ref="AA2:AB2"/>
    <mergeCell ref="AC2:AD2"/>
    <mergeCell ref="AE2:AF2"/>
    <mergeCell ref="AG2:AH2"/>
    <mergeCell ref="AS2:AT2"/>
    <mergeCell ref="AU2:AV2"/>
    <mergeCell ref="AW2:AX2"/>
    <mergeCell ref="AI2:AJ2"/>
    <mergeCell ref="AK2:AL2"/>
    <mergeCell ref="AM2:AN2"/>
    <mergeCell ref="AO2:AP2"/>
    <mergeCell ref="AQ2:AR2"/>
  </mergeCells>
  <conditionalFormatting sqref="B3">
    <cfRule type="duplicateValues" dxfId="2" priority="2"/>
  </conditionalFormatting>
  <conditionalFormatting sqref="B4">
    <cfRule type="duplicateValues" dxfId="1" priority="1"/>
  </conditionalFormatting>
  <conditionalFormatting sqref="B1:B2">
    <cfRule type="duplicateValues" dxfId="0" priority="5"/>
  </conditionalFormatting>
  <printOptions horizontalCentered="1"/>
  <pageMargins left="0.70866141732283472" right="0.70866141732283472" top="0.74803149606299213" bottom="0.74803149606299213" header="0.31496062992125984" footer="0.31496062992125984"/>
  <pageSetup scale="50" fitToWidth="2" fitToHeight="0" orientation="landscape" r:id="rId1"/>
  <headerFooter>
    <oddFooter>&amp;C&amp;P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RowHeight="14.4" x14ac:dyDescent="0.3"/>
  <sheetData>
    <row r="1" spans="1:1" x14ac:dyDescent="0.3">
      <c r="A1"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 Demanda Agregada</vt:lpstr>
      <vt:lpstr>1.1 Detalle CCINSHAE</vt:lpstr>
      <vt:lpstr>Hoja1</vt:lpstr>
      <vt:lpstr>'1 Demanda Agregada'!Títulos_a_imprimir</vt:lpstr>
      <vt:lpstr>'1.1 Detalle CCINSHAE'!Títulos_a_imprimir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MVS</dc:creator>
  <cp:lastModifiedBy>123</cp:lastModifiedBy>
  <cp:lastPrinted>2022-12-08T15:05:11Z</cp:lastPrinted>
  <dcterms:created xsi:type="dcterms:W3CDTF">2021-09-30T20:19:07Z</dcterms:created>
  <dcterms:modified xsi:type="dcterms:W3CDTF">2022-12-20T02:46:41Z</dcterms:modified>
</cp:coreProperties>
</file>